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9345" windowHeight="5190"/>
  </bookViews>
  <sheets>
    <sheet name="1st Semi" sheetId="1" r:id="rId1"/>
  </sheets>
  <calcPr calcId="152511"/>
</workbook>
</file>

<file path=xl/calcChain.xml><?xml version="1.0" encoding="utf-8"?>
<calcChain xmlns="http://schemas.openxmlformats.org/spreadsheetml/2006/main">
  <c r="I99" i="1"/>
  <c r="I98"/>
  <c r="I97"/>
  <c r="I96"/>
  <c r="I95"/>
  <c r="I94"/>
  <c r="I93"/>
  <c r="I92"/>
  <c r="I91"/>
  <c r="I90"/>
  <c r="I89"/>
  <c r="I88"/>
  <c r="E99"/>
  <c r="E98"/>
  <c r="E97"/>
  <c r="E96"/>
  <c r="E95"/>
  <c r="E94"/>
  <c r="E93"/>
  <c r="E92"/>
  <c r="E91"/>
  <c r="E90"/>
  <c r="E89"/>
  <c r="E88"/>
  <c r="M83"/>
  <c r="M82"/>
  <c r="M81"/>
  <c r="M80"/>
  <c r="M79"/>
  <c r="M78"/>
  <c r="M77"/>
  <c r="M76"/>
  <c r="M75"/>
  <c r="M74"/>
  <c r="M73"/>
  <c r="M72"/>
  <c r="I83"/>
  <c r="I82"/>
  <c r="I81"/>
  <c r="I80"/>
  <c r="I79"/>
  <c r="I78"/>
  <c r="I77"/>
  <c r="I76"/>
  <c r="I75"/>
  <c r="I74"/>
  <c r="I73"/>
  <c r="I72"/>
  <c r="E83"/>
  <c r="E82"/>
  <c r="E81"/>
  <c r="E80"/>
  <c r="E79"/>
  <c r="E78"/>
  <c r="E77"/>
  <c r="E76"/>
  <c r="E75"/>
  <c r="E74"/>
  <c r="E73"/>
  <c r="E72"/>
  <c r="M67"/>
  <c r="M66"/>
  <c r="M65"/>
  <c r="M64"/>
  <c r="M63"/>
  <c r="M62"/>
  <c r="M61"/>
  <c r="M60"/>
  <c r="M59"/>
  <c r="M58"/>
  <c r="M57"/>
  <c r="M56"/>
  <c r="I67"/>
  <c r="I66"/>
  <c r="I65"/>
  <c r="I64"/>
  <c r="I63"/>
  <c r="I62"/>
  <c r="I61"/>
  <c r="I60"/>
  <c r="I59"/>
  <c r="I58"/>
  <c r="I57"/>
  <c r="I56"/>
  <c r="E67"/>
  <c r="E66"/>
  <c r="E65"/>
  <c r="E64"/>
  <c r="E63"/>
  <c r="E62"/>
  <c r="E61"/>
  <c r="E60"/>
  <c r="E59"/>
  <c r="E58"/>
  <c r="E57"/>
  <c r="E56"/>
  <c r="M51"/>
  <c r="M50"/>
  <c r="M49"/>
  <c r="M48"/>
  <c r="M47"/>
  <c r="M46"/>
  <c r="M45"/>
  <c r="M44"/>
  <c r="M43"/>
  <c r="M42"/>
  <c r="M41"/>
  <c r="M40"/>
  <c r="I51"/>
  <c r="I50"/>
  <c r="I49"/>
  <c r="I48"/>
  <c r="I47"/>
  <c r="I46"/>
  <c r="I45"/>
  <c r="I44"/>
  <c r="I43"/>
  <c r="I42"/>
  <c r="I41"/>
  <c r="I40"/>
  <c r="E51"/>
  <c r="E50"/>
  <c r="E49"/>
  <c r="E48"/>
  <c r="E47"/>
  <c r="E46"/>
  <c r="E45"/>
  <c r="E44"/>
  <c r="E43"/>
  <c r="E42"/>
  <c r="E41"/>
  <c r="E40"/>
  <c r="M35"/>
  <c r="M34"/>
  <c r="M33"/>
  <c r="M32"/>
  <c r="M31"/>
  <c r="M30"/>
  <c r="M29"/>
  <c r="M28"/>
  <c r="M27"/>
  <c r="M26"/>
  <c r="M25"/>
  <c r="M24"/>
  <c r="I35"/>
  <c r="I34"/>
  <c r="I33"/>
  <c r="I32"/>
  <c r="I31"/>
  <c r="I30"/>
  <c r="I29"/>
  <c r="I28"/>
  <c r="I27"/>
  <c r="I26"/>
  <c r="I25"/>
  <c r="I24"/>
  <c r="E35"/>
  <c r="E34"/>
  <c r="E33"/>
  <c r="E32"/>
  <c r="E31"/>
  <c r="E30"/>
  <c r="E29"/>
  <c r="E28"/>
  <c r="E27"/>
  <c r="E26"/>
  <c r="E25"/>
  <c r="E24"/>
  <c r="M8"/>
  <c r="M9"/>
  <c r="M10"/>
  <c r="M11"/>
  <c r="N11"/>
  <c r="F28"/>
  <c r="J28"/>
  <c r="N28"/>
  <c r="F44"/>
  <c r="J44"/>
  <c r="N44"/>
  <c r="F60"/>
  <c r="J60"/>
  <c r="N60"/>
  <c r="F76"/>
  <c r="J76"/>
  <c r="N76"/>
  <c r="F92"/>
  <c r="J92"/>
  <c r="M12"/>
  <c r="M13"/>
  <c r="M14"/>
  <c r="M15"/>
  <c r="N15"/>
  <c r="F32"/>
  <c r="J32"/>
  <c r="N32"/>
  <c r="F48"/>
  <c r="J48"/>
  <c r="M16"/>
  <c r="M17"/>
  <c r="M18"/>
  <c r="M7"/>
  <c r="N7"/>
  <c r="F24"/>
  <c r="J24"/>
  <c r="N24"/>
  <c r="F40"/>
  <c r="J40"/>
  <c r="N40"/>
  <c r="F56"/>
  <c r="J56"/>
  <c r="N56"/>
  <c r="F72"/>
  <c r="J72"/>
  <c r="N72"/>
  <c r="F88"/>
  <c r="J88"/>
  <c r="I8"/>
  <c r="J8"/>
  <c r="I9"/>
  <c r="J9"/>
  <c r="N9"/>
  <c r="F26"/>
  <c r="J26"/>
  <c r="N26"/>
  <c r="F42"/>
  <c r="J42"/>
  <c r="N42"/>
  <c r="F58"/>
  <c r="J58"/>
  <c r="N58"/>
  <c r="F74"/>
  <c r="J74"/>
  <c r="N74"/>
  <c r="F90"/>
  <c r="J90"/>
  <c r="I10"/>
  <c r="J10"/>
  <c r="N10"/>
  <c r="F27"/>
  <c r="J27"/>
  <c r="N27"/>
  <c r="F43"/>
  <c r="J43"/>
  <c r="N43"/>
  <c r="F59"/>
  <c r="J59"/>
  <c r="N59"/>
  <c r="F75"/>
  <c r="J75"/>
  <c r="N75"/>
  <c r="F91"/>
  <c r="J91"/>
  <c r="I11"/>
  <c r="J11"/>
  <c r="I12"/>
  <c r="J12"/>
  <c r="N12"/>
  <c r="F29"/>
  <c r="J29"/>
  <c r="N29"/>
  <c r="F45"/>
  <c r="J45"/>
  <c r="N45"/>
  <c r="F61"/>
  <c r="J61"/>
  <c r="N61"/>
  <c r="F77"/>
  <c r="J77"/>
  <c r="N77"/>
  <c r="F93"/>
  <c r="J93"/>
  <c r="I13"/>
  <c r="J13"/>
  <c r="N13"/>
  <c r="F30"/>
  <c r="J30"/>
  <c r="N30"/>
  <c r="F46"/>
  <c r="J46"/>
  <c r="N46"/>
  <c r="F62"/>
  <c r="J62"/>
  <c r="N62"/>
  <c r="F78"/>
  <c r="J78"/>
  <c r="N78"/>
  <c r="F94"/>
  <c r="J94"/>
  <c r="I14"/>
  <c r="J14"/>
  <c r="N14"/>
  <c r="F31"/>
  <c r="J31"/>
  <c r="N31"/>
  <c r="F47"/>
  <c r="J47"/>
  <c r="N47"/>
  <c r="F63"/>
  <c r="J63"/>
  <c r="N63"/>
  <c r="F79"/>
  <c r="J79"/>
  <c r="N79"/>
  <c r="F95"/>
  <c r="J95"/>
  <c r="I15"/>
  <c r="J15"/>
  <c r="I16"/>
  <c r="J16"/>
  <c r="I17"/>
  <c r="J17"/>
  <c r="N17"/>
  <c r="F34"/>
  <c r="J34"/>
  <c r="N34"/>
  <c r="F50"/>
  <c r="J50"/>
  <c r="N50"/>
  <c r="F66"/>
  <c r="J66"/>
  <c r="N66"/>
  <c r="F82"/>
  <c r="J82"/>
  <c r="N82"/>
  <c r="F98"/>
  <c r="J98"/>
  <c r="I18"/>
  <c r="J18"/>
  <c r="N18"/>
  <c r="F35"/>
  <c r="J35"/>
  <c r="N35"/>
  <c r="F51"/>
  <c r="J51"/>
  <c r="N51"/>
  <c r="F67"/>
  <c r="J67"/>
  <c r="N67"/>
  <c r="F83"/>
  <c r="J83"/>
  <c r="N83"/>
  <c r="F99"/>
  <c r="J99"/>
  <c r="I7"/>
  <c r="J7"/>
  <c r="N8"/>
  <c r="F25"/>
  <c r="J25"/>
  <c r="N25"/>
  <c r="F41"/>
  <c r="J41"/>
  <c r="N41"/>
  <c r="F57"/>
  <c r="J57"/>
  <c r="N57"/>
  <c r="F73"/>
  <c r="J73"/>
  <c r="N73"/>
  <c r="F89"/>
  <c r="J89"/>
  <c r="N16"/>
  <c r="F33"/>
  <c r="J33"/>
  <c r="N33"/>
  <c r="F49"/>
  <c r="J49"/>
  <c r="N49"/>
  <c r="F65"/>
  <c r="J65"/>
  <c r="N65"/>
  <c r="F81"/>
  <c r="J81"/>
  <c r="N81"/>
  <c r="F97"/>
  <c r="J97"/>
  <c r="N48"/>
  <c r="F64"/>
  <c r="J64"/>
  <c r="N64"/>
  <c r="F80"/>
  <c r="J80"/>
  <c r="N80"/>
  <c r="F96"/>
  <c r="J96"/>
</calcChain>
</file>

<file path=xl/sharedStrings.xml><?xml version="1.0" encoding="utf-8"?>
<sst xmlns="http://schemas.openxmlformats.org/spreadsheetml/2006/main" count="367" uniqueCount="169">
  <si>
    <t>Event 1   Heats</t>
  </si>
  <si>
    <t>Lane</t>
  </si>
  <si>
    <t>School</t>
  </si>
  <si>
    <t>Time</t>
  </si>
  <si>
    <t>Place</t>
  </si>
  <si>
    <t>Points</t>
  </si>
  <si>
    <t>Cumm</t>
  </si>
  <si>
    <t>H1.1</t>
  </si>
  <si>
    <t>H1.2</t>
  </si>
  <si>
    <t>H1.3</t>
  </si>
  <si>
    <t>H1.4</t>
  </si>
  <si>
    <t>H1.5</t>
  </si>
  <si>
    <t>H1.6</t>
  </si>
  <si>
    <t>H2.1</t>
  </si>
  <si>
    <t>H2.2</t>
  </si>
  <si>
    <t>H2.3</t>
  </si>
  <si>
    <t>H2.4</t>
  </si>
  <si>
    <t>H2.5</t>
  </si>
  <si>
    <t>H2.6</t>
  </si>
  <si>
    <t>Final</t>
  </si>
  <si>
    <r>
      <t>Event No 5</t>
    </r>
    <r>
      <rPr>
        <sz val="12"/>
        <rFont val="Arial"/>
        <family val="2"/>
      </rPr>
      <t xml:space="preserve"> Girls Yrs 5/6 25m Breaststroke</t>
    </r>
  </si>
  <si>
    <r>
      <t xml:space="preserve">Event No 17 </t>
    </r>
    <r>
      <rPr>
        <sz val="12"/>
        <rFont val="Arial"/>
        <family val="2"/>
      </rPr>
      <t>Years 5/6 Mixed 4x1 Free Team</t>
    </r>
  </si>
  <si>
    <t>Championship</t>
  </si>
  <si>
    <r>
      <t xml:space="preserve">Event No 2 </t>
    </r>
    <r>
      <rPr>
        <sz val="12"/>
        <rFont val="Arial"/>
        <family val="2"/>
      </rPr>
      <t>Boys Yrs 1-4 25m Breaststroke</t>
    </r>
  </si>
  <si>
    <r>
      <t xml:space="preserve">Event No 4 </t>
    </r>
    <r>
      <rPr>
        <sz val="12"/>
        <rFont val="Arial"/>
        <family val="2"/>
      </rPr>
      <t>Boys Yrs 5/6 25m Breaststroke</t>
    </r>
  </si>
  <si>
    <r>
      <t xml:space="preserve">Event No 6 </t>
    </r>
    <r>
      <rPr>
        <sz val="12"/>
        <rFont val="Arial"/>
        <family val="2"/>
      </rPr>
      <t>Boys Yrs 1-4 25m Freestyle</t>
    </r>
  </si>
  <si>
    <r>
      <t>Event No 7</t>
    </r>
    <r>
      <rPr>
        <sz val="12"/>
        <rFont val="Arial"/>
        <family val="2"/>
      </rPr>
      <t xml:space="preserve"> Girls Yrs 1-4 25m Freestyle</t>
    </r>
  </si>
  <si>
    <r>
      <t xml:space="preserve">Event No 8 </t>
    </r>
    <r>
      <rPr>
        <sz val="12"/>
        <rFont val="Arial"/>
        <family val="2"/>
      </rPr>
      <t>Boys Yrs 5/6 Freestyle</t>
    </r>
  </si>
  <si>
    <r>
      <t>Event No 9</t>
    </r>
    <r>
      <rPr>
        <sz val="12"/>
        <rFont val="Arial"/>
        <family val="2"/>
      </rPr>
      <t xml:space="preserve"> Girls Yrs 5/6 25m Freestyle</t>
    </r>
  </si>
  <si>
    <r>
      <t xml:space="preserve">Event No 10 </t>
    </r>
    <r>
      <rPr>
        <sz val="12"/>
        <rFont val="Arial"/>
        <family val="2"/>
      </rPr>
      <t>Yrs 1-4 Mxd 4x1 Breast Team</t>
    </r>
  </si>
  <si>
    <r>
      <t xml:space="preserve">Event No 11 </t>
    </r>
    <r>
      <rPr>
        <sz val="12"/>
        <rFont val="Arial"/>
        <family val="2"/>
      </rPr>
      <t>Yrs 5/6 Mxd 4x1 Breast Team</t>
    </r>
  </si>
  <si>
    <r>
      <t xml:space="preserve">Event No 12 </t>
    </r>
    <r>
      <rPr>
        <u/>
        <sz val="12"/>
        <rFont val="Arial"/>
        <family val="2"/>
      </rPr>
      <t>Boys Yrs 1-4 25m Backstroke</t>
    </r>
  </si>
  <si>
    <r>
      <t xml:space="preserve">Event No 14 </t>
    </r>
    <r>
      <rPr>
        <sz val="12"/>
        <rFont val="Arial"/>
        <family val="2"/>
      </rPr>
      <t>Boys Yrs 5/6 25m Backstroke</t>
    </r>
  </si>
  <si>
    <r>
      <t xml:space="preserve">Event No 15 </t>
    </r>
    <r>
      <rPr>
        <sz val="12"/>
        <rFont val="Arial"/>
        <family val="2"/>
      </rPr>
      <t>Girls Yrs 5/6 25m Backstroke</t>
    </r>
  </si>
  <si>
    <r>
      <t xml:space="preserve">Event No 3 </t>
    </r>
    <r>
      <rPr>
        <sz val="12"/>
        <rFont val="Arial"/>
        <family val="2"/>
      </rPr>
      <t>Girls Yrs 1-4  25m Breaststroke</t>
    </r>
  </si>
  <si>
    <r>
      <t xml:space="preserve">Event No 13 </t>
    </r>
    <r>
      <rPr>
        <sz val="12"/>
        <rFont val="Arial"/>
        <family val="2"/>
      </rPr>
      <t>Girls Yrs 1-4 25m Backstroke</t>
    </r>
  </si>
  <si>
    <r>
      <t>Event No 16</t>
    </r>
    <r>
      <rPr>
        <sz val="12"/>
        <rFont val="Arial"/>
        <family val="2"/>
      </rPr>
      <t xml:space="preserve"> Yrs 1-4 Mixed 4x1 Free Team</t>
    </r>
  </si>
  <si>
    <t>Schools Relay</t>
  </si>
  <si>
    <t>Low Ash</t>
  </si>
  <si>
    <t>Myrtle Park</t>
  </si>
  <si>
    <t>Trinity All Saints</t>
  </si>
  <si>
    <t>Oxenhope</t>
  </si>
  <si>
    <t>Cottingley</t>
  </si>
  <si>
    <t>Harden</t>
  </si>
  <si>
    <t>Bingley Amateur Swimming Club Primary Schools' Gala 2018 - 2nd Semi-Final</t>
  </si>
  <si>
    <t>Oakworth</t>
  </si>
  <si>
    <t>Silsden</t>
  </si>
  <si>
    <t>Baildon</t>
  </si>
  <si>
    <t>Cullingworth</t>
  </si>
  <si>
    <t>St Joseph's</t>
  </si>
  <si>
    <t>Eldwick</t>
  </si>
  <si>
    <t>1.51.97</t>
  </si>
  <si>
    <t>2.00.63</t>
  </si>
  <si>
    <t>1.31.05</t>
  </si>
  <si>
    <t>1.31.03</t>
  </si>
  <si>
    <t>1.57.41</t>
  </si>
  <si>
    <t>1.43.81</t>
  </si>
  <si>
    <t>1.22.03</t>
  </si>
  <si>
    <t>1.32.31</t>
  </si>
  <si>
    <t>1.24.06</t>
  </si>
  <si>
    <t>1.27.91</t>
  </si>
  <si>
    <t>1.32.78</t>
  </si>
  <si>
    <t>1.37.34</t>
  </si>
  <si>
    <t>39.44</t>
  </si>
  <si>
    <t>34.37</t>
  </si>
  <si>
    <t>28.94</t>
  </si>
  <si>
    <t>39.72</t>
  </si>
  <si>
    <t>29.15</t>
  </si>
  <si>
    <t>32.48</t>
  </si>
  <si>
    <t>34.79</t>
  </si>
  <si>
    <t>27.59</t>
  </si>
  <si>
    <t>29.13</t>
  </si>
  <si>
    <t>32.47</t>
  </si>
  <si>
    <t>39.90</t>
  </si>
  <si>
    <t>33.53</t>
  </si>
  <si>
    <t>27.44</t>
  </si>
  <si>
    <t>32.18</t>
  </si>
  <si>
    <t>28.15</t>
  </si>
  <si>
    <t>27.25</t>
  </si>
  <si>
    <t>26.87</t>
  </si>
  <si>
    <t>29.81</t>
  </si>
  <si>
    <t>31.07</t>
  </si>
  <si>
    <t>28.56</t>
  </si>
  <si>
    <t>29.59</t>
  </si>
  <si>
    <t>38.47</t>
  </si>
  <si>
    <t>25.47</t>
  </si>
  <si>
    <t>22.06</t>
  </si>
  <si>
    <t>26.06</t>
  </si>
  <si>
    <t>25.65</t>
  </si>
  <si>
    <t>28.44</t>
  </si>
  <si>
    <t>32.12</t>
  </si>
  <si>
    <t>31.14</t>
  </si>
  <si>
    <t>24.32</t>
  </si>
  <si>
    <t>29.31</t>
  </si>
  <si>
    <t>31.15</t>
  </si>
  <si>
    <t>41.69</t>
  </si>
  <si>
    <t>28.53</t>
  </si>
  <si>
    <t>24.85</t>
  </si>
  <si>
    <t>30.72</t>
  </si>
  <si>
    <t>26.59</t>
  </si>
  <si>
    <t>23.35</t>
  </si>
  <si>
    <t>23.88</t>
  </si>
  <si>
    <t>20.91</t>
  </si>
  <si>
    <t>36.03</t>
  </si>
  <si>
    <t>2.34.97</t>
  </si>
  <si>
    <t>2.52.81</t>
  </si>
  <si>
    <t>2.26.38</t>
  </si>
  <si>
    <t>2.12.41</t>
  </si>
  <si>
    <t>2.08.94</t>
  </si>
  <si>
    <t>2.25.28</t>
  </si>
  <si>
    <t>2.11.73</t>
  </si>
  <si>
    <t>2.11.72</t>
  </si>
  <si>
    <t>2.07.13</t>
  </si>
  <si>
    <t>2.34.94</t>
  </si>
  <si>
    <t>2.56.60</t>
  </si>
  <si>
    <t>2.10.26</t>
  </si>
  <si>
    <t>2.43.87</t>
  </si>
  <si>
    <t>1.58.47</t>
  </si>
  <si>
    <t>1.47.69</t>
  </si>
  <si>
    <t>2.11.50</t>
  </si>
  <si>
    <t>2.10.25</t>
  </si>
  <si>
    <t>1.43.88</t>
  </si>
  <si>
    <t>1.44.06</t>
  </si>
  <si>
    <t>1.46.59</t>
  </si>
  <si>
    <t>1.46.75</t>
  </si>
  <si>
    <t>1.51.25</t>
  </si>
  <si>
    <t>1.49.09</t>
  </si>
  <si>
    <t>33.85</t>
  </si>
  <si>
    <t>36.62</t>
  </si>
  <si>
    <t>28.82</t>
  </si>
  <si>
    <t>33.13</t>
  </si>
  <si>
    <t>21.88</t>
  </si>
  <si>
    <t>27.45</t>
  </si>
  <si>
    <t>23.69</t>
  </si>
  <si>
    <t>7</t>
  </si>
  <si>
    <t>27.19</t>
  </si>
  <si>
    <t>26.28</t>
  </si>
  <si>
    <t>2.37.47</t>
  </si>
  <si>
    <t>3.05.04</t>
  </si>
  <si>
    <t>1.50.56</t>
  </si>
  <si>
    <t>1.45.41</t>
  </si>
  <si>
    <t>1.41.97</t>
  </si>
  <si>
    <t>1.52.87</t>
  </si>
  <si>
    <t>2.01.34</t>
  </si>
  <si>
    <t>1.41.72</t>
  </si>
  <si>
    <t>1.40.13</t>
  </si>
  <si>
    <t>1.38.46</t>
  </si>
  <si>
    <t>2.06.31</t>
  </si>
  <si>
    <t>1.40.41</t>
  </si>
  <si>
    <t>1.50.50</t>
  </si>
  <si>
    <t>1.28.97</t>
  </si>
  <si>
    <t>1.24.10</t>
  </si>
  <si>
    <t>1.57.53</t>
  </si>
  <si>
    <t>1.50.19</t>
  </si>
  <si>
    <t>1.18.03</t>
  </si>
  <si>
    <t>1.19.78</t>
  </si>
  <si>
    <t>1.26.31</t>
  </si>
  <si>
    <t>1.26.03</t>
  </si>
  <si>
    <t>1.24.69</t>
  </si>
  <si>
    <t>1.22.72</t>
  </si>
  <si>
    <t>1</t>
  </si>
  <si>
    <t>2</t>
  </si>
  <si>
    <t>3</t>
  </si>
  <si>
    <t>4</t>
  </si>
  <si>
    <t>5</t>
  </si>
  <si>
    <t>8</t>
  </si>
  <si>
    <t>9</t>
  </si>
  <si>
    <t>12</t>
  </si>
  <si>
    <t>11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</si>
</sst>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m:ss.00"/>
  </numFmts>
  <fonts count="14">
    <font>
      <sz val="10"/>
      <name val="Arial"/>
    </font>
    <font>
      <sz val="10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0" xfId="0" applyBorder="1"/>
    <xf numFmtId="0" fontId="4" fillId="0" borderId="4" xfId="0" applyFont="1" applyBorder="1"/>
    <xf numFmtId="165" fontId="4" fillId="0" borderId="5" xfId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9" fontId="4" fillId="0" borderId="5" xfId="1" applyNumberFormat="1" applyFont="1" applyBorder="1" applyAlignment="1">
      <alignment horizontal="center"/>
    </xf>
    <xf numFmtId="0" fontId="4" fillId="0" borderId="8" xfId="0" applyFont="1" applyBorder="1"/>
    <xf numFmtId="165" fontId="4" fillId="0" borderId="9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165" fontId="4" fillId="0" borderId="5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165" fontId="4" fillId="0" borderId="0" xfId="0" applyNumberFormat="1" applyFont="1" applyAlignment="1">
      <alignment horizontal="center"/>
    </xf>
    <xf numFmtId="0" fontId="4" fillId="0" borderId="8" xfId="0" quotePrefix="1" applyFont="1" applyBorder="1" applyAlignment="1">
      <alignment horizontal="left"/>
    </xf>
    <xf numFmtId="0" fontId="3" fillId="0" borderId="16" xfId="0" applyFont="1" applyBorder="1"/>
    <xf numFmtId="0" fontId="3" fillId="0" borderId="0" xfId="0" applyFont="1" applyBorder="1"/>
    <xf numFmtId="0" fontId="3" fillId="0" borderId="17" xfId="0" applyFont="1" applyBorder="1"/>
    <xf numFmtId="49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49" fontId="4" fillId="0" borderId="19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20" xfId="0" quotePrefix="1" applyFont="1" applyBorder="1" applyAlignment="1">
      <alignment horizontal="left"/>
    </xf>
    <xf numFmtId="0" fontId="3" fillId="0" borderId="21" xfId="0" applyFont="1" applyBorder="1"/>
    <xf numFmtId="165" fontId="4" fillId="0" borderId="22" xfId="1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4" fillId="0" borderId="27" xfId="0" applyFont="1" applyBorder="1" applyAlignment="1">
      <alignment horizontal="center"/>
    </xf>
    <xf numFmtId="165" fontId="4" fillId="0" borderId="28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49" fontId="4" fillId="0" borderId="28" xfId="1" applyNumberFormat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28" xfId="1" applyNumberFormat="1" applyFont="1" applyBorder="1" applyAlignment="1">
      <alignment horizontal="center"/>
    </xf>
    <xf numFmtId="2" fontId="4" fillId="0" borderId="9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32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0" borderId="34" xfId="0" applyFont="1" applyBorder="1"/>
    <xf numFmtId="0" fontId="9" fillId="0" borderId="0" xfId="0" applyFont="1" applyBorder="1"/>
    <xf numFmtId="0" fontId="4" fillId="0" borderId="11" xfId="0" applyFont="1" applyFill="1" applyBorder="1" applyAlignment="1">
      <alignment horizontal="center"/>
    </xf>
    <xf numFmtId="0" fontId="4" fillId="0" borderId="35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37" xfId="0" applyNumberFormat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7" fillId="0" borderId="5" xfId="0" applyFont="1" applyBorder="1"/>
    <xf numFmtId="0" fontId="3" fillId="0" borderId="2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38" xfId="0" quotePrefix="1" applyFont="1" applyBorder="1" applyAlignment="1">
      <alignment horizontal="left"/>
    </xf>
    <xf numFmtId="0" fontId="4" fillId="0" borderId="39" xfId="0" applyFont="1" applyBorder="1"/>
    <xf numFmtId="0" fontId="4" fillId="0" borderId="40" xfId="0" applyFont="1" applyBorder="1"/>
    <xf numFmtId="0" fontId="4" fillId="0" borderId="17" xfId="0" applyFont="1" applyBorder="1"/>
    <xf numFmtId="0" fontId="3" fillId="0" borderId="38" xfId="0" quotePrefix="1" applyFont="1" applyBorder="1" applyAlignment="1">
      <alignment horizontal="left"/>
    </xf>
    <xf numFmtId="49" fontId="3" fillId="0" borderId="32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49" fontId="3" fillId="0" borderId="42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5" fillId="0" borderId="38" xfId="0" quotePrefix="1" applyNumberFormat="1" applyFont="1" applyBorder="1" applyAlignment="1">
      <alignment horizontal="left"/>
    </xf>
    <xf numFmtId="0" fontId="6" fillId="0" borderId="39" xfId="0" applyFont="1" applyBorder="1"/>
    <xf numFmtId="49" fontId="6" fillId="0" borderId="39" xfId="0" applyNumberFormat="1" applyFont="1" applyBorder="1"/>
    <xf numFmtId="0" fontId="3" fillId="0" borderId="43" xfId="0" applyFont="1" applyBorder="1" applyAlignment="1">
      <alignment horizontal="center"/>
    </xf>
    <xf numFmtId="0" fontId="4" fillId="0" borderId="44" xfId="0" applyFont="1" applyBorder="1"/>
    <xf numFmtId="0" fontId="4" fillId="0" borderId="45" xfId="0" applyFont="1" applyBorder="1"/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223"/>
  <sheetViews>
    <sheetView tabSelected="1" topLeftCell="A85" zoomScale="87" zoomScaleNormal="87" zoomScaleSheetLayoutView="75" workbookViewId="0">
      <pane xSplit="2" topLeftCell="C1" activePane="topRight" state="frozen"/>
      <selection activeCell="A7" sqref="A7"/>
      <selection pane="topRight" activeCell="A2" sqref="A2"/>
    </sheetView>
  </sheetViews>
  <sheetFormatPr defaultRowHeight="30" customHeight="1"/>
  <cols>
    <col min="1" max="1" width="6.7109375" customWidth="1"/>
    <col min="2" max="2" width="20" customWidth="1"/>
    <col min="3" max="5" width="10.85546875" customWidth="1"/>
    <col min="6" max="6" width="12.28515625" customWidth="1"/>
    <col min="7" max="9" width="10.85546875" customWidth="1"/>
    <col min="10" max="10" width="12.85546875" customWidth="1"/>
    <col min="11" max="13" width="10.85546875" customWidth="1"/>
    <col min="14" max="14" width="14.42578125" customWidth="1"/>
    <col min="15" max="65" width="9.140625" style="5"/>
  </cols>
  <sheetData>
    <row r="1" spans="1:113" ht="30" customHeight="1">
      <c r="A1" s="4" t="s">
        <v>44</v>
      </c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</row>
    <row r="2" spans="1:113" ht="30" customHeight="1" thickBot="1">
      <c r="E2" s="5"/>
      <c r="F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</row>
    <row r="3" spans="1:113" s="35" customFormat="1" ht="30" customHeight="1">
      <c r="A3" s="12"/>
      <c r="B3" s="12"/>
      <c r="C3" s="44" t="s">
        <v>37</v>
      </c>
      <c r="D3" s="23"/>
      <c r="E3" s="11"/>
      <c r="F3" s="11"/>
      <c r="G3" s="12"/>
      <c r="H3" s="12"/>
      <c r="I3" s="12"/>
      <c r="J3" s="12"/>
      <c r="K3" s="12"/>
      <c r="L3" s="12"/>
      <c r="M3" s="12"/>
      <c r="N3" s="12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</row>
    <row r="4" spans="1:113" s="35" customFormat="1" ht="30" customHeight="1" thickBot="1">
      <c r="A4" s="12"/>
      <c r="B4" s="12"/>
      <c r="C4" s="45" t="s">
        <v>22</v>
      </c>
      <c r="D4" s="28"/>
      <c r="E4" s="27"/>
      <c r="F4" s="27"/>
      <c r="G4" s="12"/>
      <c r="H4" s="12"/>
      <c r="I4" s="12"/>
      <c r="J4" s="12"/>
      <c r="K4" s="12"/>
      <c r="L4" s="12"/>
      <c r="M4" s="12"/>
      <c r="N4" s="12"/>
      <c r="O4" s="38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</row>
    <row r="5" spans="1:113" s="35" customFormat="1" ht="30" customHeight="1" thickBot="1">
      <c r="A5" s="12"/>
      <c r="B5" s="12"/>
      <c r="C5" s="39" t="s">
        <v>0</v>
      </c>
      <c r="D5" s="40"/>
      <c r="E5" s="12"/>
      <c r="F5" s="12"/>
      <c r="G5" s="85" t="s">
        <v>23</v>
      </c>
      <c r="H5" s="86"/>
      <c r="I5" s="86"/>
      <c r="J5" s="87"/>
      <c r="K5" s="85" t="s">
        <v>34</v>
      </c>
      <c r="L5" s="86"/>
      <c r="M5" s="86"/>
      <c r="N5" s="87"/>
      <c r="O5" s="38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</row>
    <row r="6" spans="1:113" s="35" customFormat="1" ht="30" customHeight="1">
      <c r="A6" s="1" t="s">
        <v>1</v>
      </c>
      <c r="B6" s="26" t="s">
        <v>2</v>
      </c>
      <c r="C6" s="2" t="s">
        <v>3</v>
      </c>
      <c r="D6" s="3"/>
      <c r="E6" s="12"/>
      <c r="F6" s="12"/>
      <c r="G6" s="82" t="s">
        <v>3</v>
      </c>
      <c r="H6" s="83" t="s">
        <v>4</v>
      </c>
      <c r="I6" s="83" t="s">
        <v>5</v>
      </c>
      <c r="J6" s="84" t="s">
        <v>6</v>
      </c>
      <c r="K6" s="82" t="s">
        <v>3</v>
      </c>
      <c r="L6" s="83" t="s">
        <v>4</v>
      </c>
      <c r="M6" s="83" t="s">
        <v>5</v>
      </c>
      <c r="N6" s="84" t="s">
        <v>6</v>
      </c>
      <c r="O6" s="38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</row>
    <row r="7" spans="1:113" s="35" customFormat="1" ht="30" customHeight="1">
      <c r="A7" s="6" t="s">
        <v>7</v>
      </c>
      <c r="B7" s="20" t="s">
        <v>40</v>
      </c>
      <c r="C7" s="7" t="s">
        <v>51</v>
      </c>
      <c r="D7" s="8">
        <v>10</v>
      </c>
      <c r="E7" s="12"/>
      <c r="F7" s="12"/>
      <c r="G7" s="9" t="s">
        <v>63</v>
      </c>
      <c r="H7" s="10">
        <v>10</v>
      </c>
      <c r="I7" s="10">
        <f>IF(H7&gt;0,13-H7,0)</f>
        <v>3</v>
      </c>
      <c r="J7" s="8">
        <f>SUM(I7)</f>
        <v>3</v>
      </c>
      <c r="K7" s="9" t="s">
        <v>73</v>
      </c>
      <c r="L7" s="10">
        <v>11</v>
      </c>
      <c r="M7" s="10">
        <f>IF(L7&gt;0,13-L7,0)</f>
        <v>2</v>
      </c>
      <c r="N7" s="8">
        <f>SUM(J7+M7)</f>
        <v>5</v>
      </c>
      <c r="O7" s="70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</row>
    <row r="8" spans="1:113" s="35" customFormat="1" ht="30" customHeight="1">
      <c r="A8" s="6" t="s">
        <v>8</v>
      </c>
      <c r="B8" s="20" t="s">
        <v>45</v>
      </c>
      <c r="C8" s="7" t="s">
        <v>52</v>
      </c>
      <c r="D8" s="8">
        <v>12</v>
      </c>
      <c r="E8" s="12"/>
      <c r="F8" s="11"/>
      <c r="G8" s="81">
        <v>51.75</v>
      </c>
      <c r="H8" s="100">
        <v>12</v>
      </c>
      <c r="I8" s="10">
        <f t="shared" ref="I8:I18" si="0">IF(H8&gt;0,13-H8,0)</f>
        <v>1</v>
      </c>
      <c r="J8" s="8">
        <f>SUM(I8)</f>
        <v>1</v>
      </c>
      <c r="K8" s="13" t="s">
        <v>74</v>
      </c>
      <c r="L8" s="10">
        <v>10</v>
      </c>
      <c r="M8" s="10">
        <f t="shared" ref="M8:M18" si="1">IF(L8&gt;0,13-L8,0)</f>
        <v>3</v>
      </c>
      <c r="N8" s="8">
        <f t="shared" ref="N8:N18" si="2">SUM(J8+M8)</f>
        <v>4</v>
      </c>
      <c r="O8" s="11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</row>
    <row r="9" spans="1:113" s="35" customFormat="1" ht="30" customHeight="1">
      <c r="A9" s="6" t="s">
        <v>9</v>
      </c>
      <c r="B9" s="20" t="s">
        <v>46</v>
      </c>
      <c r="C9" s="7" t="s">
        <v>53</v>
      </c>
      <c r="D9" s="8">
        <v>5</v>
      </c>
      <c r="E9" s="12"/>
      <c r="F9" s="12"/>
      <c r="G9" s="13" t="s">
        <v>64</v>
      </c>
      <c r="H9" s="10">
        <v>7</v>
      </c>
      <c r="I9" s="10">
        <f t="shared" si="0"/>
        <v>6</v>
      </c>
      <c r="J9" s="8">
        <f t="shared" ref="J9:J18" si="3">SUM(I9)</f>
        <v>6</v>
      </c>
      <c r="K9" s="13" t="s">
        <v>75</v>
      </c>
      <c r="L9" s="10">
        <v>3</v>
      </c>
      <c r="M9" s="10">
        <f t="shared" si="1"/>
        <v>10</v>
      </c>
      <c r="N9" s="8">
        <f t="shared" si="2"/>
        <v>16</v>
      </c>
      <c r="O9" s="11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</row>
    <row r="10" spans="1:113" s="35" customFormat="1" ht="30" customHeight="1">
      <c r="A10" s="6" t="s">
        <v>10</v>
      </c>
      <c r="B10" s="20" t="s">
        <v>47</v>
      </c>
      <c r="C10" s="7" t="s">
        <v>54</v>
      </c>
      <c r="D10" s="8">
        <v>4</v>
      </c>
      <c r="E10" s="12"/>
      <c r="F10" s="12"/>
      <c r="G10" s="13" t="s">
        <v>65</v>
      </c>
      <c r="H10" s="10">
        <v>2</v>
      </c>
      <c r="I10" s="10">
        <f t="shared" si="0"/>
        <v>11</v>
      </c>
      <c r="J10" s="8">
        <f t="shared" si="3"/>
        <v>11</v>
      </c>
      <c r="K10" s="13" t="s">
        <v>76</v>
      </c>
      <c r="L10" s="10">
        <v>9</v>
      </c>
      <c r="M10" s="10">
        <f t="shared" si="1"/>
        <v>4</v>
      </c>
      <c r="N10" s="8">
        <f t="shared" si="2"/>
        <v>15</v>
      </c>
      <c r="O10" s="11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</row>
    <row r="11" spans="1:113" s="35" customFormat="1" ht="30" customHeight="1">
      <c r="A11" s="6" t="s">
        <v>11</v>
      </c>
      <c r="B11" s="20" t="s">
        <v>41</v>
      </c>
      <c r="C11" s="7" t="s">
        <v>55</v>
      </c>
      <c r="D11" s="8">
        <v>11</v>
      </c>
      <c r="E11" s="12"/>
      <c r="F11" s="12"/>
      <c r="G11" s="13" t="s">
        <v>66</v>
      </c>
      <c r="H11" s="10">
        <v>11</v>
      </c>
      <c r="I11" s="10">
        <f t="shared" si="0"/>
        <v>2</v>
      </c>
      <c r="J11" s="8">
        <f t="shared" si="3"/>
        <v>2</v>
      </c>
      <c r="K11" s="13"/>
      <c r="L11" s="10"/>
      <c r="M11" s="10">
        <f t="shared" si="1"/>
        <v>0</v>
      </c>
      <c r="N11" s="8">
        <f t="shared" si="2"/>
        <v>2</v>
      </c>
      <c r="O11" s="11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</row>
    <row r="12" spans="1:113" s="36" customFormat="1" ht="30" customHeight="1" thickBot="1">
      <c r="A12" s="14" t="s">
        <v>12</v>
      </c>
      <c r="B12" s="14" t="s">
        <v>48</v>
      </c>
      <c r="C12" s="15" t="s">
        <v>56</v>
      </c>
      <c r="D12" s="16">
        <v>9</v>
      </c>
      <c r="E12" s="11"/>
      <c r="F12" s="11"/>
      <c r="G12" s="13" t="s">
        <v>67</v>
      </c>
      <c r="H12" s="10">
        <v>4</v>
      </c>
      <c r="I12" s="18">
        <f t="shared" si="0"/>
        <v>9</v>
      </c>
      <c r="J12" s="16">
        <f t="shared" si="3"/>
        <v>9</v>
      </c>
      <c r="K12" s="17" t="s">
        <v>77</v>
      </c>
      <c r="L12" s="18">
        <v>4</v>
      </c>
      <c r="M12" s="18">
        <f t="shared" si="1"/>
        <v>9</v>
      </c>
      <c r="N12" s="16">
        <f t="shared" si="2"/>
        <v>18</v>
      </c>
      <c r="O12" s="11"/>
    </row>
    <row r="13" spans="1:113" s="36" customFormat="1" ht="30" customHeight="1">
      <c r="A13" s="6" t="s">
        <v>13</v>
      </c>
      <c r="B13" s="98" t="s">
        <v>43</v>
      </c>
      <c r="C13" s="41" t="s">
        <v>57</v>
      </c>
      <c r="D13" s="42">
        <v>1</v>
      </c>
      <c r="E13" s="11"/>
      <c r="F13" s="11"/>
      <c r="G13" s="65">
        <v>37.56</v>
      </c>
      <c r="H13" s="19">
        <v>9</v>
      </c>
      <c r="I13" s="62">
        <f t="shared" si="0"/>
        <v>4</v>
      </c>
      <c r="J13" s="42">
        <f t="shared" si="3"/>
        <v>4</v>
      </c>
      <c r="K13" s="67">
        <v>31.53</v>
      </c>
      <c r="L13" s="62">
        <v>8</v>
      </c>
      <c r="M13" s="62">
        <f t="shared" si="1"/>
        <v>5</v>
      </c>
      <c r="N13" s="42">
        <f t="shared" si="2"/>
        <v>9</v>
      </c>
      <c r="O13" s="11"/>
    </row>
    <row r="14" spans="1:113" s="36" customFormat="1" ht="30" customHeight="1">
      <c r="A14" s="6" t="s">
        <v>14</v>
      </c>
      <c r="B14" s="20" t="s">
        <v>38</v>
      </c>
      <c r="C14" s="7" t="s">
        <v>58</v>
      </c>
      <c r="D14" s="8">
        <v>6</v>
      </c>
      <c r="E14" s="11"/>
      <c r="F14" s="11"/>
      <c r="G14" s="13" t="s">
        <v>68</v>
      </c>
      <c r="H14" s="10">
        <v>6</v>
      </c>
      <c r="I14" s="10">
        <f t="shared" si="0"/>
        <v>7</v>
      </c>
      <c r="J14" s="8">
        <f t="shared" si="3"/>
        <v>7</v>
      </c>
      <c r="K14" s="13" t="s">
        <v>78</v>
      </c>
      <c r="L14" s="10">
        <v>2</v>
      </c>
      <c r="M14" s="10">
        <f t="shared" si="1"/>
        <v>11</v>
      </c>
      <c r="N14" s="8">
        <f t="shared" si="2"/>
        <v>18</v>
      </c>
      <c r="O14" s="11"/>
    </row>
    <row r="15" spans="1:113" s="36" customFormat="1" ht="30" customHeight="1">
      <c r="A15" s="6" t="s">
        <v>15</v>
      </c>
      <c r="B15" s="20" t="s">
        <v>49</v>
      </c>
      <c r="C15" s="7" t="s">
        <v>59</v>
      </c>
      <c r="D15" s="8">
        <v>2</v>
      </c>
      <c r="E15" s="11"/>
      <c r="F15" s="11"/>
      <c r="G15" s="13" t="s">
        <v>69</v>
      </c>
      <c r="H15" s="10">
        <v>8</v>
      </c>
      <c r="I15" s="10">
        <f t="shared" si="0"/>
        <v>5</v>
      </c>
      <c r="J15" s="8">
        <f t="shared" si="3"/>
        <v>5</v>
      </c>
      <c r="K15" s="13" t="s">
        <v>79</v>
      </c>
      <c r="L15" s="10">
        <v>1</v>
      </c>
      <c r="M15" s="10">
        <f t="shared" si="1"/>
        <v>12</v>
      </c>
      <c r="N15" s="8">
        <f t="shared" si="2"/>
        <v>17</v>
      </c>
      <c r="O15" s="11"/>
    </row>
    <row r="16" spans="1:113" s="36" customFormat="1" ht="30" customHeight="1">
      <c r="A16" s="6" t="s">
        <v>16</v>
      </c>
      <c r="B16" s="20" t="s">
        <v>39</v>
      </c>
      <c r="C16" s="7" t="s">
        <v>60</v>
      </c>
      <c r="D16" s="8">
        <v>3</v>
      </c>
      <c r="E16" s="11"/>
      <c r="F16" s="11"/>
      <c r="G16" s="13" t="s">
        <v>70</v>
      </c>
      <c r="H16" s="102">
        <v>1</v>
      </c>
      <c r="I16" s="10">
        <f t="shared" si="0"/>
        <v>12</v>
      </c>
      <c r="J16" s="8">
        <f t="shared" si="3"/>
        <v>12</v>
      </c>
      <c r="K16" s="13" t="s">
        <v>80</v>
      </c>
      <c r="L16" s="10">
        <v>6</v>
      </c>
      <c r="M16" s="10">
        <f t="shared" si="1"/>
        <v>7</v>
      </c>
      <c r="N16" s="8">
        <f t="shared" si="2"/>
        <v>19</v>
      </c>
      <c r="O16" s="11"/>
    </row>
    <row r="17" spans="1:16" s="36" customFormat="1" ht="30" customHeight="1">
      <c r="A17" s="6" t="s">
        <v>17</v>
      </c>
      <c r="B17" s="6" t="s">
        <v>50</v>
      </c>
      <c r="C17" s="7" t="s">
        <v>61</v>
      </c>
      <c r="D17" s="8">
        <v>7</v>
      </c>
      <c r="E17" s="11"/>
      <c r="F17" s="11"/>
      <c r="G17" s="13" t="s">
        <v>71</v>
      </c>
      <c r="H17" s="10">
        <v>3</v>
      </c>
      <c r="I17" s="10">
        <f t="shared" si="0"/>
        <v>10</v>
      </c>
      <c r="J17" s="8">
        <f t="shared" si="3"/>
        <v>10</v>
      </c>
      <c r="K17" s="13" t="s">
        <v>81</v>
      </c>
      <c r="L17" s="10">
        <v>7</v>
      </c>
      <c r="M17" s="10">
        <f t="shared" si="1"/>
        <v>6</v>
      </c>
      <c r="N17" s="8">
        <f t="shared" si="2"/>
        <v>16</v>
      </c>
      <c r="O17" s="11"/>
      <c r="P17" s="37"/>
    </row>
    <row r="18" spans="1:16" s="36" customFormat="1" ht="30" customHeight="1" thickBot="1">
      <c r="A18" s="14" t="s">
        <v>18</v>
      </c>
      <c r="B18" s="99" t="s">
        <v>42</v>
      </c>
      <c r="C18" s="15" t="s">
        <v>62</v>
      </c>
      <c r="D18" s="16">
        <v>8</v>
      </c>
      <c r="E18" s="33"/>
      <c r="F18" s="31"/>
      <c r="G18" s="17" t="s">
        <v>72</v>
      </c>
      <c r="H18" s="18">
        <v>5</v>
      </c>
      <c r="I18" s="18">
        <f t="shared" si="0"/>
        <v>8</v>
      </c>
      <c r="J18" s="16">
        <f t="shared" si="3"/>
        <v>8</v>
      </c>
      <c r="K18" s="17" t="s">
        <v>82</v>
      </c>
      <c r="L18" s="18">
        <v>5</v>
      </c>
      <c r="M18" s="18">
        <f t="shared" si="1"/>
        <v>8</v>
      </c>
      <c r="N18" s="16">
        <f t="shared" si="2"/>
        <v>16</v>
      </c>
      <c r="O18" s="70"/>
    </row>
    <row r="19" spans="1:16" s="11" customFormat="1" ht="30" customHeight="1">
      <c r="A19" s="4" t="s">
        <v>44</v>
      </c>
      <c r="B19"/>
      <c r="C19"/>
      <c r="D19"/>
      <c r="E19"/>
      <c r="F19"/>
      <c r="G19"/>
      <c r="H19"/>
      <c r="I19"/>
      <c r="J19"/>
      <c r="K19"/>
      <c r="L19"/>
      <c r="M19"/>
      <c r="N19" s="30"/>
    </row>
    <row r="20" spans="1:16" s="11" customFormat="1" ht="30" customHeight="1">
      <c r="A20" s="4"/>
      <c r="C20" s="34"/>
      <c r="D20" s="30"/>
      <c r="E20" s="29"/>
      <c r="F20" s="30"/>
      <c r="G20" s="29"/>
      <c r="H20" s="30"/>
      <c r="I20" s="30"/>
      <c r="J20" s="30"/>
      <c r="K20" s="29"/>
      <c r="L20" s="30"/>
      <c r="M20" s="30"/>
      <c r="N20" s="30"/>
    </row>
    <row r="21" spans="1:16" s="11" customFormat="1" ht="30" customHeight="1" thickBot="1">
      <c r="C21" s="34"/>
      <c r="D21" s="30"/>
      <c r="E21" s="29"/>
      <c r="F21" s="30"/>
      <c r="G21" s="29"/>
      <c r="H21" s="30"/>
      <c r="I21" s="30"/>
      <c r="J21" s="30"/>
      <c r="K21" s="29"/>
      <c r="L21" s="30"/>
      <c r="M21" s="30"/>
      <c r="N21" s="30"/>
    </row>
    <row r="22" spans="1:16" s="11" customFormat="1" ht="30" customHeight="1" thickBot="1">
      <c r="A22" s="12"/>
      <c r="B22" s="88"/>
      <c r="C22" s="85" t="s">
        <v>24</v>
      </c>
      <c r="D22" s="86"/>
      <c r="E22" s="86"/>
      <c r="F22" s="87"/>
      <c r="G22" s="85" t="s">
        <v>20</v>
      </c>
      <c r="H22" s="86"/>
      <c r="I22" s="86"/>
      <c r="J22" s="87"/>
      <c r="K22" s="85" t="s">
        <v>25</v>
      </c>
      <c r="L22" s="86"/>
      <c r="M22" s="86"/>
      <c r="N22" s="87"/>
    </row>
    <row r="23" spans="1:16" s="11" customFormat="1" ht="30" customHeight="1">
      <c r="A23" s="1" t="s">
        <v>1</v>
      </c>
      <c r="B23" s="69" t="s">
        <v>2</v>
      </c>
      <c r="C23" s="82" t="s">
        <v>3</v>
      </c>
      <c r="D23" s="83" t="s">
        <v>4</v>
      </c>
      <c r="E23" s="83" t="s">
        <v>5</v>
      </c>
      <c r="F23" s="84" t="s">
        <v>6</v>
      </c>
      <c r="G23" s="82" t="s">
        <v>3</v>
      </c>
      <c r="H23" s="83" t="s">
        <v>4</v>
      </c>
      <c r="I23" s="83" t="s">
        <v>5</v>
      </c>
      <c r="J23" s="84" t="s">
        <v>6</v>
      </c>
      <c r="K23" s="82" t="s">
        <v>3</v>
      </c>
      <c r="L23" s="83" t="s">
        <v>4</v>
      </c>
      <c r="M23" s="83" t="s">
        <v>5</v>
      </c>
      <c r="N23" s="84" t="s">
        <v>6</v>
      </c>
    </row>
    <row r="24" spans="1:16" s="11" customFormat="1" ht="30" customHeight="1">
      <c r="A24" s="6" t="s">
        <v>7</v>
      </c>
      <c r="B24" s="20" t="s">
        <v>40</v>
      </c>
      <c r="C24" s="52">
        <v>29.87</v>
      </c>
      <c r="D24" s="10">
        <v>11</v>
      </c>
      <c r="E24" s="10">
        <f>IF(D24&gt;0,13-D24,0)</f>
        <v>2</v>
      </c>
      <c r="F24" s="8">
        <f t="shared" ref="F24:F35" si="4">SUM(N7+E24)</f>
        <v>7</v>
      </c>
      <c r="G24" s="51">
        <v>29.6</v>
      </c>
      <c r="H24" s="10">
        <v>10</v>
      </c>
      <c r="I24" s="10">
        <f>IF(H24&gt;0,13-H24,0)</f>
        <v>3</v>
      </c>
      <c r="J24" s="8">
        <f>SUM(F24+I24)</f>
        <v>10</v>
      </c>
      <c r="K24" s="13" t="s">
        <v>83</v>
      </c>
      <c r="L24" s="10">
        <v>8</v>
      </c>
      <c r="M24" s="10">
        <f>IF(L24&gt;0,13-L24,0)</f>
        <v>5</v>
      </c>
      <c r="N24" s="8">
        <f>SUM(J24+M24)</f>
        <v>15</v>
      </c>
      <c r="O24" s="70"/>
    </row>
    <row r="25" spans="1:16" s="11" customFormat="1" ht="30" customHeight="1">
      <c r="A25" s="6" t="s">
        <v>8</v>
      </c>
      <c r="B25" s="20" t="s">
        <v>45</v>
      </c>
      <c r="C25" s="51">
        <v>27.22</v>
      </c>
      <c r="D25" s="10">
        <v>7</v>
      </c>
      <c r="E25" s="10">
        <f t="shared" ref="E25:E35" si="5">IF(D25&gt;0,13-D25,0)</f>
        <v>6</v>
      </c>
      <c r="F25" s="8">
        <f t="shared" si="4"/>
        <v>10</v>
      </c>
      <c r="G25" s="51">
        <v>33.94</v>
      </c>
      <c r="H25" s="10">
        <v>11</v>
      </c>
      <c r="I25" s="10">
        <f t="shared" ref="I25:I35" si="6">IF(H25&gt;0,13-H25,0)</f>
        <v>2</v>
      </c>
      <c r="J25" s="8">
        <f t="shared" ref="J25:J35" si="7">SUM(F25+I25)</f>
        <v>12</v>
      </c>
      <c r="K25" s="13" t="s">
        <v>84</v>
      </c>
      <c r="L25" s="10">
        <v>12</v>
      </c>
      <c r="M25" s="10">
        <f t="shared" ref="M25:M35" si="8">IF(L25&gt;0,13-L25,0)</f>
        <v>1</v>
      </c>
      <c r="N25" s="8">
        <f t="shared" ref="N25:N35" si="9">SUM(J25+M25)</f>
        <v>13</v>
      </c>
    </row>
    <row r="26" spans="1:16" s="11" customFormat="1" ht="30" customHeight="1">
      <c r="A26" s="6" t="s">
        <v>9</v>
      </c>
      <c r="B26" s="20" t="s">
        <v>46</v>
      </c>
      <c r="C26" s="51">
        <v>28.67</v>
      </c>
      <c r="D26" s="10">
        <v>9</v>
      </c>
      <c r="E26" s="10">
        <f t="shared" si="5"/>
        <v>4</v>
      </c>
      <c r="F26" s="8">
        <f t="shared" si="4"/>
        <v>20</v>
      </c>
      <c r="G26" s="51">
        <v>26.03</v>
      </c>
      <c r="H26" s="10">
        <v>4</v>
      </c>
      <c r="I26" s="10">
        <f t="shared" si="6"/>
        <v>9</v>
      </c>
      <c r="J26" s="8">
        <f t="shared" si="7"/>
        <v>29</v>
      </c>
      <c r="K26" s="13" t="s">
        <v>85</v>
      </c>
      <c r="L26" s="10">
        <v>3</v>
      </c>
      <c r="M26" s="10">
        <f t="shared" si="8"/>
        <v>10</v>
      </c>
      <c r="N26" s="8">
        <f t="shared" si="9"/>
        <v>39</v>
      </c>
    </row>
    <row r="27" spans="1:16" s="11" customFormat="1" ht="30" customHeight="1">
      <c r="A27" s="6" t="s">
        <v>10</v>
      </c>
      <c r="B27" s="20" t="s">
        <v>47</v>
      </c>
      <c r="C27" s="75">
        <v>23.25</v>
      </c>
      <c r="D27" s="10">
        <v>3</v>
      </c>
      <c r="E27" s="10">
        <f t="shared" si="5"/>
        <v>10</v>
      </c>
      <c r="F27" s="8">
        <f t="shared" si="4"/>
        <v>25</v>
      </c>
      <c r="G27" s="51">
        <v>26.91</v>
      </c>
      <c r="H27" s="10">
        <v>7</v>
      </c>
      <c r="I27" s="10">
        <f t="shared" si="6"/>
        <v>6</v>
      </c>
      <c r="J27" s="8">
        <f t="shared" si="7"/>
        <v>31</v>
      </c>
      <c r="K27" s="13" t="s">
        <v>86</v>
      </c>
      <c r="L27" s="10">
        <v>1</v>
      </c>
      <c r="M27" s="10">
        <f t="shared" si="8"/>
        <v>12</v>
      </c>
      <c r="N27" s="8">
        <f t="shared" si="9"/>
        <v>43</v>
      </c>
    </row>
    <row r="28" spans="1:16" s="11" customFormat="1" ht="30" customHeight="1">
      <c r="A28" s="6" t="s">
        <v>11</v>
      </c>
      <c r="B28" s="20" t="s">
        <v>41</v>
      </c>
      <c r="C28" s="75">
        <v>28.68</v>
      </c>
      <c r="D28" s="10">
        <v>10</v>
      </c>
      <c r="E28" s="10">
        <f t="shared" si="5"/>
        <v>3</v>
      </c>
      <c r="F28" s="8">
        <f t="shared" si="4"/>
        <v>5</v>
      </c>
      <c r="G28" s="51">
        <v>34.43</v>
      </c>
      <c r="H28" s="10">
        <v>12</v>
      </c>
      <c r="I28" s="10">
        <f t="shared" si="6"/>
        <v>1</v>
      </c>
      <c r="J28" s="8">
        <f t="shared" si="7"/>
        <v>6</v>
      </c>
      <c r="K28" s="13" t="s">
        <v>87</v>
      </c>
      <c r="L28" s="10">
        <v>5</v>
      </c>
      <c r="M28" s="10">
        <f t="shared" si="8"/>
        <v>8</v>
      </c>
      <c r="N28" s="8">
        <f t="shared" si="9"/>
        <v>14</v>
      </c>
    </row>
    <row r="29" spans="1:16" s="11" customFormat="1" ht="30" customHeight="1" thickBot="1">
      <c r="A29" s="14" t="s">
        <v>12</v>
      </c>
      <c r="B29" s="14" t="s">
        <v>48</v>
      </c>
      <c r="C29" s="53">
        <v>31.82</v>
      </c>
      <c r="D29" s="46">
        <v>12</v>
      </c>
      <c r="E29" s="18">
        <f t="shared" si="5"/>
        <v>1</v>
      </c>
      <c r="F29" s="16">
        <f t="shared" si="4"/>
        <v>19</v>
      </c>
      <c r="G29" s="54">
        <v>27.35</v>
      </c>
      <c r="H29" s="18">
        <v>8</v>
      </c>
      <c r="I29" s="18">
        <f t="shared" si="6"/>
        <v>5</v>
      </c>
      <c r="J29" s="16">
        <f t="shared" si="7"/>
        <v>24</v>
      </c>
      <c r="K29" s="17" t="s">
        <v>88</v>
      </c>
      <c r="L29" s="68">
        <v>4</v>
      </c>
      <c r="M29" s="18">
        <f t="shared" si="8"/>
        <v>9</v>
      </c>
      <c r="N29" s="16">
        <f t="shared" si="9"/>
        <v>33</v>
      </c>
    </row>
    <row r="30" spans="1:16" s="11" customFormat="1" ht="30" customHeight="1">
      <c r="A30" s="6" t="s">
        <v>13</v>
      </c>
      <c r="B30" s="98" t="s">
        <v>43</v>
      </c>
      <c r="C30" s="55">
        <v>25.47</v>
      </c>
      <c r="D30" s="19">
        <v>5</v>
      </c>
      <c r="E30" s="62">
        <f t="shared" si="5"/>
        <v>8</v>
      </c>
      <c r="F30" s="42">
        <f t="shared" si="4"/>
        <v>17</v>
      </c>
      <c r="G30" s="64">
        <v>24.25</v>
      </c>
      <c r="H30" s="62">
        <v>3</v>
      </c>
      <c r="I30" s="62">
        <f t="shared" si="6"/>
        <v>10</v>
      </c>
      <c r="J30" s="42">
        <f t="shared" si="7"/>
        <v>27</v>
      </c>
      <c r="K30" s="50" t="s">
        <v>89</v>
      </c>
      <c r="L30" s="62">
        <v>6</v>
      </c>
      <c r="M30" s="62">
        <f t="shared" si="8"/>
        <v>7</v>
      </c>
      <c r="N30" s="42">
        <f t="shared" si="9"/>
        <v>34</v>
      </c>
    </row>
    <row r="31" spans="1:16" s="11" customFormat="1" ht="30" customHeight="1">
      <c r="A31" s="6" t="s">
        <v>14</v>
      </c>
      <c r="B31" s="20" t="s">
        <v>38</v>
      </c>
      <c r="C31" s="51">
        <v>20.16</v>
      </c>
      <c r="D31" s="101">
        <v>1</v>
      </c>
      <c r="E31" s="10">
        <f t="shared" si="5"/>
        <v>12</v>
      </c>
      <c r="F31" s="8">
        <f t="shared" si="4"/>
        <v>30</v>
      </c>
      <c r="G31" s="51">
        <v>23.25</v>
      </c>
      <c r="H31" s="10">
        <v>2</v>
      </c>
      <c r="I31" s="10">
        <f t="shared" si="6"/>
        <v>11</v>
      </c>
      <c r="J31" s="8">
        <f t="shared" si="7"/>
        <v>41</v>
      </c>
      <c r="K31" s="13" t="s">
        <v>90</v>
      </c>
      <c r="L31" s="10">
        <v>11</v>
      </c>
      <c r="M31" s="10">
        <f t="shared" si="8"/>
        <v>2</v>
      </c>
      <c r="N31" s="8">
        <f t="shared" si="9"/>
        <v>43</v>
      </c>
    </row>
    <row r="32" spans="1:16" s="11" customFormat="1" ht="30" customHeight="1">
      <c r="A32" s="6" t="s">
        <v>15</v>
      </c>
      <c r="B32" s="20" t="s">
        <v>49</v>
      </c>
      <c r="C32" s="51">
        <v>27.16</v>
      </c>
      <c r="D32" s="10">
        <v>6</v>
      </c>
      <c r="E32" s="10">
        <f t="shared" si="5"/>
        <v>7</v>
      </c>
      <c r="F32" s="8">
        <f t="shared" si="4"/>
        <v>24</v>
      </c>
      <c r="G32" s="51">
        <v>20.68</v>
      </c>
      <c r="H32" s="10">
        <v>1</v>
      </c>
      <c r="I32" s="10">
        <f t="shared" si="6"/>
        <v>12</v>
      </c>
      <c r="J32" s="8">
        <f t="shared" si="7"/>
        <v>36</v>
      </c>
      <c r="K32" s="13" t="s">
        <v>91</v>
      </c>
      <c r="L32" s="10">
        <v>9</v>
      </c>
      <c r="M32" s="10">
        <f t="shared" si="8"/>
        <v>4</v>
      </c>
      <c r="N32" s="8">
        <f t="shared" si="9"/>
        <v>40</v>
      </c>
    </row>
    <row r="33" spans="1:113" s="11" customFormat="1" ht="30" customHeight="1">
      <c r="A33" s="6" t="s">
        <v>16</v>
      </c>
      <c r="B33" s="20" t="s">
        <v>39</v>
      </c>
      <c r="C33" s="51">
        <v>27.28</v>
      </c>
      <c r="D33" s="10">
        <v>8</v>
      </c>
      <c r="E33" s="10">
        <f t="shared" si="5"/>
        <v>5</v>
      </c>
      <c r="F33" s="8">
        <f t="shared" si="4"/>
        <v>24</v>
      </c>
      <c r="G33" s="51">
        <v>26.03</v>
      </c>
      <c r="H33" s="10">
        <v>4</v>
      </c>
      <c r="I33" s="10">
        <f t="shared" si="6"/>
        <v>9</v>
      </c>
      <c r="J33" s="8">
        <f t="shared" si="7"/>
        <v>33</v>
      </c>
      <c r="K33" s="13" t="s">
        <v>92</v>
      </c>
      <c r="L33" s="10">
        <v>2</v>
      </c>
      <c r="M33" s="10">
        <f t="shared" si="8"/>
        <v>11</v>
      </c>
      <c r="N33" s="8">
        <f t="shared" si="9"/>
        <v>44</v>
      </c>
    </row>
    <row r="34" spans="1:113" s="11" customFormat="1" ht="30" customHeight="1">
      <c r="A34" s="6" t="s">
        <v>17</v>
      </c>
      <c r="B34" s="6" t="s">
        <v>50</v>
      </c>
      <c r="C34" s="51">
        <v>25.22</v>
      </c>
      <c r="D34" s="10">
        <v>4</v>
      </c>
      <c r="E34" s="10">
        <f t="shared" si="5"/>
        <v>9</v>
      </c>
      <c r="F34" s="8">
        <f t="shared" si="4"/>
        <v>25</v>
      </c>
      <c r="G34" s="51">
        <v>26.72</v>
      </c>
      <c r="H34" s="10">
        <v>6</v>
      </c>
      <c r="I34" s="10">
        <f t="shared" si="6"/>
        <v>7</v>
      </c>
      <c r="J34" s="8">
        <f t="shared" si="7"/>
        <v>32</v>
      </c>
      <c r="K34" s="13" t="s">
        <v>93</v>
      </c>
      <c r="L34" s="10">
        <v>7</v>
      </c>
      <c r="M34" s="10">
        <f t="shared" si="8"/>
        <v>6</v>
      </c>
      <c r="N34" s="8">
        <f t="shared" si="9"/>
        <v>38</v>
      </c>
    </row>
    <row r="35" spans="1:113" s="11" customFormat="1" ht="30" customHeight="1" thickBot="1">
      <c r="A35" s="14" t="s">
        <v>18</v>
      </c>
      <c r="B35" s="99" t="s">
        <v>42</v>
      </c>
      <c r="C35" s="54">
        <v>21.84</v>
      </c>
      <c r="D35" s="18">
        <v>2</v>
      </c>
      <c r="E35" s="18">
        <f t="shared" si="5"/>
        <v>11</v>
      </c>
      <c r="F35" s="16">
        <f t="shared" si="4"/>
        <v>27</v>
      </c>
      <c r="G35" s="54">
        <v>28.25</v>
      </c>
      <c r="H35" s="18">
        <v>9</v>
      </c>
      <c r="I35" s="18">
        <f t="shared" si="6"/>
        <v>4</v>
      </c>
      <c r="J35" s="16">
        <f t="shared" si="7"/>
        <v>31</v>
      </c>
      <c r="K35" s="17" t="s">
        <v>94</v>
      </c>
      <c r="L35" s="71">
        <v>10</v>
      </c>
      <c r="M35" s="18">
        <f t="shared" si="8"/>
        <v>3</v>
      </c>
      <c r="N35" s="16">
        <f t="shared" si="9"/>
        <v>34</v>
      </c>
      <c r="O35" s="70"/>
    </row>
    <row r="36" spans="1:113" s="5" customFormat="1" ht="30" customHeight="1">
      <c r="A36" s="4" t="s">
        <v>44</v>
      </c>
      <c r="B36"/>
      <c r="C36"/>
      <c r="D36"/>
      <c r="E36"/>
      <c r="F36"/>
      <c r="G36"/>
      <c r="H36"/>
      <c r="I36"/>
      <c r="J36"/>
      <c r="K36"/>
      <c r="L36"/>
      <c r="M36"/>
      <c r="N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</row>
    <row r="37" spans="1:113" s="5" customFormat="1" ht="30" customHeight="1" thickBot="1">
      <c r="A37"/>
      <c r="D37"/>
      <c r="E37"/>
      <c r="F37"/>
      <c r="G37"/>
      <c r="H37"/>
      <c r="I37"/>
      <c r="J37"/>
      <c r="K37"/>
      <c r="L37"/>
      <c r="M37"/>
      <c r="N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</row>
    <row r="38" spans="1:113" s="11" customFormat="1" ht="30" customHeight="1" thickBot="1">
      <c r="A38" s="12"/>
      <c r="B38" s="12"/>
      <c r="C38" s="85" t="s">
        <v>26</v>
      </c>
      <c r="D38" s="86"/>
      <c r="E38" s="86"/>
      <c r="F38" s="87"/>
      <c r="G38" s="85" t="s">
        <v>27</v>
      </c>
      <c r="H38" s="86"/>
      <c r="I38" s="86"/>
      <c r="J38" s="87"/>
      <c r="K38" s="85" t="s">
        <v>28</v>
      </c>
      <c r="L38" s="86"/>
      <c r="M38" s="86"/>
      <c r="N38" s="87"/>
    </row>
    <row r="39" spans="1:113" s="11" customFormat="1" ht="30" customHeight="1">
      <c r="A39" s="1" t="s">
        <v>1</v>
      </c>
      <c r="B39" s="26" t="s">
        <v>2</v>
      </c>
      <c r="C39" s="82" t="s">
        <v>3</v>
      </c>
      <c r="D39" s="83" t="s">
        <v>4</v>
      </c>
      <c r="E39" s="83" t="s">
        <v>5</v>
      </c>
      <c r="F39" s="84" t="s">
        <v>6</v>
      </c>
      <c r="G39" s="82" t="s">
        <v>3</v>
      </c>
      <c r="H39" s="83" t="s">
        <v>4</v>
      </c>
      <c r="I39" s="83" t="s">
        <v>5</v>
      </c>
      <c r="J39" s="84" t="s">
        <v>6</v>
      </c>
      <c r="K39" s="82" t="s">
        <v>3</v>
      </c>
      <c r="L39" s="83" t="s">
        <v>4</v>
      </c>
      <c r="M39" s="83" t="s">
        <v>5</v>
      </c>
      <c r="N39" s="84" t="s">
        <v>6</v>
      </c>
    </row>
    <row r="40" spans="1:113" s="11" customFormat="1" ht="30" customHeight="1">
      <c r="A40" s="6" t="s">
        <v>7</v>
      </c>
      <c r="B40" s="20" t="s">
        <v>40</v>
      </c>
      <c r="C40" s="9" t="s">
        <v>95</v>
      </c>
      <c r="D40" s="10">
        <v>12</v>
      </c>
      <c r="E40" s="10">
        <f>IF(D40&gt;0,13-D40,0)</f>
        <v>1</v>
      </c>
      <c r="F40" s="8">
        <f>SUM(N24+E40)</f>
        <v>16</v>
      </c>
      <c r="G40" s="63">
        <v>21.06</v>
      </c>
      <c r="H40" s="10">
        <v>10</v>
      </c>
      <c r="I40" s="10">
        <f>IF(H40&gt;0,13-H40,0)</f>
        <v>3</v>
      </c>
      <c r="J40" s="8">
        <f>SUM(F40+I40)</f>
        <v>19</v>
      </c>
      <c r="K40" s="52">
        <v>19.940000000000001</v>
      </c>
      <c r="L40" s="10">
        <v>7</v>
      </c>
      <c r="M40" s="10">
        <f>IF(L40&gt;0,13-L40,0)</f>
        <v>6</v>
      </c>
      <c r="N40" s="8">
        <f>SUM(J40+M40)</f>
        <v>25</v>
      </c>
      <c r="O40" s="70"/>
    </row>
    <row r="41" spans="1:113" s="11" customFormat="1" ht="30" customHeight="1">
      <c r="A41" s="6" t="s">
        <v>8</v>
      </c>
      <c r="B41" s="20" t="s">
        <v>45</v>
      </c>
      <c r="C41" s="13" t="s">
        <v>96</v>
      </c>
      <c r="D41" s="10">
        <v>8</v>
      </c>
      <c r="E41" s="10">
        <f t="shared" ref="E41:E51" si="10">IF(D41&gt;0,13-D41,0)</f>
        <v>5</v>
      </c>
      <c r="F41" s="8">
        <f t="shared" ref="F41:F51" si="11">SUM(N25+E41)</f>
        <v>18</v>
      </c>
      <c r="G41" s="52">
        <v>21.74</v>
      </c>
      <c r="H41" s="10">
        <v>11</v>
      </c>
      <c r="I41" s="10">
        <f t="shared" ref="I41:I51" si="12">IF(H41&gt;0,13-H41,0)</f>
        <v>2</v>
      </c>
      <c r="J41" s="8">
        <f t="shared" ref="J41:J51" si="13">SUM(F41+I41)</f>
        <v>20</v>
      </c>
      <c r="K41" s="51">
        <v>22.75</v>
      </c>
      <c r="L41" s="10">
        <v>10</v>
      </c>
      <c r="M41" s="10">
        <f t="shared" ref="M41:M51" si="14">IF(L41&gt;0,13-L41,0)</f>
        <v>3</v>
      </c>
      <c r="N41" s="8">
        <f t="shared" ref="N41:N51" si="15">SUM(J41+M41)</f>
        <v>23</v>
      </c>
    </row>
    <row r="42" spans="1:113" s="11" customFormat="1" ht="30" customHeight="1">
      <c r="A42" s="6" t="s">
        <v>9</v>
      </c>
      <c r="B42" s="20" t="s">
        <v>46</v>
      </c>
      <c r="C42" s="13" t="s">
        <v>97</v>
      </c>
      <c r="D42" s="10">
        <v>5</v>
      </c>
      <c r="E42" s="10">
        <f t="shared" si="10"/>
        <v>8</v>
      </c>
      <c r="F42" s="8">
        <f t="shared" si="11"/>
        <v>47</v>
      </c>
      <c r="G42" s="51">
        <v>21.75</v>
      </c>
      <c r="H42" s="10">
        <v>12</v>
      </c>
      <c r="I42" s="10">
        <f t="shared" si="12"/>
        <v>1</v>
      </c>
      <c r="J42" s="8">
        <f t="shared" si="13"/>
        <v>48</v>
      </c>
      <c r="K42" s="51">
        <v>19.100000000000001</v>
      </c>
      <c r="L42" s="10">
        <v>3</v>
      </c>
      <c r="M42" s="10">
        <f t="shared" si="14"/>
        <v>10</v>
      </c>
      <c r="N42" s="8">
        <f t="shared" si="15"/>
        <v>58</v>
      </c>
    </row>
    <row r="43" spans="1:113" s="11" customFormat="1" ht="30" customHeight="1">
      <c r="A43" s="6" t="s">
        <v>10</v>
      </c>
      <c r="B43" s="20" t="s">
        <v>47</v>
      </c>
      <c r="C43" s="75">
        <v>26.9</v>
      </c>
      <c r="D43" s="10">
        <v>7</v>
      </c>
      <c r="E43" s="10">
        <f t="shared" si="10"/>
        <v>6</v>
      </c>
      <c r="F43" s="8">
        <f t="shared" si="11"/>
        <v>49</v>
      </c>
      <c r="G43" s="51">
        <v>19.41</v>
      </c>
      <c r="H43" s="10">
        <v>4</v>
      </c>
      <c r="I43" s="10">
        <f t="shared" si="12"/>
        <v>9</v>
      </c>
      <c r="J43" s="8">
        <f t="shared" si="13"/>
        <v>58</v>
      </c>
      <c r="K43" s="51">
        <v>19.93</v>
      </c>
      <c r="L43" s="10">
        <v>6</v>
      </c>
      <c r="M43" s="10">
        <f t="shared" si="14"/>
        <v>7</v>
      </c>
      <c r="N43" s="8">
        <f t="shared" si="15"/>
        <v>65</v>
      </c>
    </row>
    <row r="44" spans="1:113" s="11" customFormat="1" ht="30" customHeight="1">
      <c r="A44" s="6" t="s">
        <v>11</v>
      </c>
      <c r="B44" s="20" t="s">
        <v>41</v>
      </c>
      <c r="C44" s="75">
        <v>35.380000000000003</v>
      </c>
      <c r="D44" s="10">
        <v>10</v>
      </c>
      <c r="E44" s="10">
        <f t="shared" si="10"/>
        <v>3</v>
      </c>
      <c r="F44" s="8">
        <f t="shared" si="11"/>
        <v>17</v>
      </c>
      <c r="G44" s="51">
        <v>18.09</v>
      </c>
      <c r="H44" s="10">
        <v>1</v>
      </c>
      <c r="I44" s="10">
        <f t="shared" si="12"/>
        <v>12</v>
      </c>
      <c r="J44" s="8">
        <f t="shared" si="13"/>
        <v>29</v>
      </c>
      <c r="K44" s="51">
        <v>26</v>
      </c>
      <c r="L44" s="10">
        <v>12</v>
      </c>
      <c r="M44" s="10">
        <f t="shared" si="14"/>
        <v>1</v>
      </c>
      <c r="N44" s="8">
        <f t="shared" si="15"/>
        <v>30</v>
      </c>
    </row>
    <row r="45" spans="1:113" s="11" customFormat="1" ht="30" customHeight="1" thickBot="1">
      <c r="A45" s="14" t="s">
        <v>12</v>
      </c>
      <c r="B45" s="14" t="s">
        <v>48</v>
      </c>
      <c r="C45" s="17" t="s">
        <v>98</v>
      </c>
      <c r="D45" s="18">
        <v>9</v>
      </c>
      <c r="E45" s="18">
        <f t="shared" si="10"/>
        <v>4</v>
      </c>
      <c r="F45" s="16">
        <f t="shared" si="11"/>
        <v>37</v>
      </c>
      <c r="G45" s="54">
        <v>20.85</v>
      </c>
      <c r="H45" s="18">
        <v>9</v>
      </c>
      <c r="I45" s="18">
        <f t="shared" si="12"/>
        <v>4</v>
      </c>
      <c r="J45" s="16">
        <f t="shared" si="13"/>
        <v>41</v>
      </c>
      <c r="K45" s="54">
        <v>25.18</v>
      </c>
      <c r="L45" s="18">
        <v>11</v>
      </c>
      <c r="M45" s="18">
        <f t="shared" si="14"/>
        <v>2</v>
      </c>
      <c r="N45" s="16">
        <f t="shared" si="15"/>
        <v>43</v>
      </c>
    </row>
    <row r="46" spans="1:113" s="11" customFormat="1" ht="30" customHeight="1">
      <c r="A46" s="6" t="s">
        <v>13</v>
      </c>
      <c r="B46" s="98" t="s">
        <v>43</v>
      </c>
      <c r="C46" s="57">
        <v>19.54</v>
      </c>
      <c r="D46" s="62">
        <v>1</v>
      </c>
      <c r="E46" s="62">
        <f t="shared" si="10"/>
        <v>12</v>
      </c>
      <c r="F46" s="42">
        <f t="shared" si="11"/>
        <v>46</v>
      </c>
      <c r="G46" s="64">
        <v>18.93</v>
      </c>
      <c r="H46" s="62">
        <v>3</v>
      </c>
      <c r="I46" s="62">
        <f t="shared" si="12"/>
        <v>10</v>
      </c>
      <c r="J46" s="42">
        <f t="shared" si="13"/>
        <v>56</v>
      </c>
      <c r="K46" s="64">
        <v>19.690000000000001</v>
      </c>
      <c r="L46" s="62">
        <v>4</v>
      </c>
      <c r="M46" s="62">
        <f t="shared" si="14"/>
        <v>9</v>
      </c>
      <c r="N46" s="42">
        <f t="shared" si="15"/>
        <v>65</v>
      </c>
    </row>
    <row r="47" spans="1:113" s="11" customFormat="1" ht="30" customHeight="1">
      <c r="A47" s="6" t="s">
        <v>14</v>
      </c>
      <c r="B47" s="20" t="s">
        <v>38</v>
      </c>
      <c r="C47" s="50" t="s">
        <v>99</v>
      </c>
      <c r="D47" s="10">
        <v>6</v>
      </c>
      <c r="E47" s="10">
        <f t="shared" si="10"/>
        <v>7</v>
      </c>
      <c r="F47" s="8">
        <f t="shared" si="11"/>
        <v>50</v>
      </c>
      <c r="G47" s="51">
        <v>19.649999999999999</v>
      </c>
      <c r="H47" s="10">
        <v>7</v>
      </c>
      <c r="I47" s="10">
        <f t="shared" si="12"/>
        <v>6</v>
      </c>
      <c r="J47" s="8">
        <f t="shared" si="13"/>
        <v>56</v>
      </c>
      <c r="K47" s="51">
        <v>18.440000000000001</v>
      </c>
      <c r="L47" s="101">
        <v>1</v>
      </c>
      <c r="M47" s="10">
        <f t="shared" si="14"/>
        <v>12</v>
      </c>
      <c r="N47" s="8">
        <f t="shared" si="15"/>
        <v>68</v>
      </c>
    </row>
    <row r="48" spans="1:113" s="11" customFormat="1" ht="30" customHeight="1">
      <c r="A48" s="6" t="s">
        <v>15</v>
      </c>
      <c r="B48" s="20" t="s">
        <v>49</v>
      </c>
      <c r="C48" s="13" t="s">
        <v>100</v>
      </c>
      <c r="D48" s="10">
        <v>3</v>
      </c>
      <c r="E48" s="10">
        <f t="shared" si="10"/>
        <v>10</v>
      </c>
      <c r="F48" s="8">
        <f t="shared" si="11"/>
        <v>50</v>
      </c>
      <c r="G48" s="51">
        <v>19.5</v>
      </c>
      <c r="H48" s="10">
        <v>6</v>
      </c>
      <c r="I48" s="10">
        <f t="shared" si="12"/>
        <v>7</v>
      </c>
      <c r="J48" s="8">
        <f t="shared" si="13"/>
        <v>57</v>
      </c>
      <c r="K48" s="51">
        <v>18.940000000000001</v>
      </c>
      <c r="L48" s="10">
        <v>2</v>
      </c>
      <c r="M48" s="10">
        <f t="shared" si="14"/>
        <v>11</v>
      </c>
      <c r="N48" s="8">
        <f t="shared" si="15"/>
        <v>68</v>
      </c>
    </row>
    <row r="49" spans="1:15" s="11" customFormat="1" ht="30" customHeight="1">
      <c r="A49" s="6" t="s">
        <v>16</v>
      </c>
      <c r="B49" s="20" t="s">
        <v>39</v>
      </c>
      <c r="C49" s="13" t="s">
        <v>101</v>
      </c>
      <c r="D49" s="10">
        <v>4</v>
      </c>
      <c r="E49" s="10">
        <f t="shared" si="10"/>
        <v>9</v>
      </c>
      <c r="F49" s="8">
        <f t="shared" si="11"/>
        <v>53</v>
      </c>
      <c r="G49" s="51">
        <v>20.22</v>
      </c>
      <c r="H49" s="10">
        <v>8</v>
      </c>
      <c r="I49" s="10">
        <f t="shared" si="12"/>
        <v>5</v>
      </c>
      <c r="J49" s="8">
        <f t="shared" si="13"/>
        <v>58</v>
      </c>
      <c r="K49" s="51">
        <v>20.18</v>
      </c>
      <c r="L49" s="10">
        <v>8</v>
      </c>
      <c r="M49" s="10">
        <f t="shared" si="14"/>
        <v>5</v>
      </c>
      <c r="N49" s="8">
        <f t="shared" si="15"/>
        <v>63</v>
      </c>
    </row>
    <row r="50" spans="1:15" s="11" customFormat="1" ht="30" customHeight="1">
      <c r="A50" s="6" t="s">
        <v>17</v>
      </c>
      <c r="B50" s="6" t="s">
        <v>50</v>
      </c>
      <c r="C50" s="13" t="s">
        <v>102</v>
      </c>
      <c r="D50" s="10">
        <v>2</v>
      </c>
      <c r="E50" s="10">
        <f t="shared" si="10"/>
        <v>11</v>
      </c>
      <c r="F50" s="8">
        <f t="shared" si="11"/>
        <v>49</v>
      </c>
      <c r="G50" s="51">
        <v>19.5</v>
      </c>
      <c r="H50" s="10">
        <v>5</v>
      </c>
      <c r="I50" s="10">
        <f t="shared" si="12"/>
        <v>8</v>
      </c>
      <c r="J50" s="8">
        <f t="shared" si="13"/>
        <v>57</v>
      </c>
      <c r="K50" s="51">
        <v>21.06</v>
      </c>
      <c r="L50" s="10">
        <v>9</v>
      </c>
      <c r="M50" s="10">
        <f t="shared" si="14"/>
        <v>4</v>
      </c>
      <c r="N50" s="8">
        <f t="shared" si="15"/>
        <v>61</v>
      </c>
    </row>
    <row r="51" spans="1:15" s="11" customFormat="1" ht="30" customHeight="1" thickBot="1">
      <c r="A51" s="25" t="s">
        <v>18</v>
      </c>
      <c r="B51" s="99" t="s">
        <v>42</v>
      </c>
      <c r="C51" s="17" t="s">
        <v>103</v>
      </c>
      <c r="D51" s="18">
        <v>11</v>
      </c>
      <c r="E51" s="18">
        <f t="shared" si="10"/>
        <v>2</v>
      </c>
      <c r="F51" s="16">
        <f t="shared" si="11"/>
        <v>36</v>
      </c>
      <c r="G51" s="54">
        <v>18.559999999999999</v>
      </c>
      <c r="H51" s="18">
        <v>2</v>
      </c>
      <c r="I51" s="18">
        <f t="shared" si="12"/>
        <v>11</v>
      </c>
      <c r="J51" s="16">
        <f t="shared" si="13"/>
        <v>47</v>
      </c>
      <c r="K51" s="54">
        <v>19.850000000000001</v>
      </c>
      <c r="L51" s="18">
        <v>5</v>
      </c>
      <c r="M51" s="18">
        <f t="shared" si="14"/>
        <v>8</v>
      </c>
      <c r="N51" s="16">
        <f t="shared" si="15"/>
        <v>55</v>
      </c>
      <c r="O51" s="70"/>
    </row>
    <row r="52" spans="1:15" s="11" customFormat="1" ht="30" customHeight="1">
      <c r="A52" s="4" t="s">
        <v>44</v>
      </c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5" s="11" customFormat="1" ht="30" customHeight="1" thickBot="1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5" s="11" customFormat="1" ht="30" customHeight="1" thickBot="1">
      <c r="A54" s="12"/>
      <c r="B54" s="12"/>
      <c r="C54" s="89" t="s">
        <v>29</v>
      </c>
      <c r="D54" s="86"/>
      <c r="E54" s="86"/>
      <c r="F54" s="87"/>
      <c r="G54" s="85" t="s">
        <v>30</v>
      </c>
      <c r="H54" s="86"/>
      <c r="I54" s="86"/>
      <c r="J54" s="87"/>
      <c r="K54" s="89" t="s">
        <v>31</v>
      </c>
      <c r="L54" s="86"/>
      <c r="M54" s="86"/>
      <c r="N54" s="87"/>
    </row>
    <row r="55" spans="1:15" s="11" customFormat="1" ht="30" customHeight="1">
      <c r="A55" s="1" t="s">
        <v>1</v>
      </c>
      <c r="B55" s="1" t="s">
        <v>2</v>
      </c>
      <c r="C55" s="82" t="s">
        <v>3</v>
      </c>
      <c r="D55" s="83" t="s">
        <v>4</v>
      </c>
      <c r="E55" s="83" t="s">
        <v>5</v>
      </c>
      <c r="F55" s="84" t="s">
        <v>6</v>
      </c>
      <c r="G55" s="82" t="s">
        <v>3</v>
      </c>
      <c r="H55" s="83" t="s">
        <v>4</v>
      </c>
      <c r="I55" s="83" t="s">
        <v>5</v>
      </c>
      <c r="J55" s="84" t="s">
        <v>6</v>
      </c>
      <c r="K55" s="82" t="s">
        <v>3</v>
      </c>
      <c r="L55" s="83" t="s">
        <v>4</v>
      </c>
      <c r="M55" s="83" t="s">
        <v>5</v>
      </c>
      <c r="N55" s="84" t="s">
        <v>6</v>
      </c>
    </row>
    <row r="56" spans="1:15" s="11" customFormat="1" ht="30" customHeight="1">
      <c r="A56" s="6" t="s">
        <v>7</v>
      </c>
      <c r="B56" s="20" t="s">
        <v>40</v>
      </c>
      <c r="C56" s="21" t="s">
        <v>104</v>
      </c>
      <c r="D56" s="10">
        <v>9</v>
      </c>
      <c r="E56" s="10">
        <f>IF(D56&gt;0,13-D56,0)</f>
        <v>4</v>
      </c>
      <c r="F56" s="8">
        <f>SUM(N40+E56)</f>
        <v>29</v>
      </c>
      <c r="G56" s="24" t="s">
        <v>115</v>
      </c>
      <c r="H56" s="10">
        <v>10</v>
      </c>
      <c r="I56" s="10">
        <f>IF(H56&gt;0,13-H56,0)</f>
        <v>3</v>
      </c>
      <c r="J56" s="8">
        <f>SUM(F56+I56)</f>
        <v>32</v>
      </c>
      <c r="K56" s="52">
        <v>41.81</v>
      </c>
      <c r="L56" s="10">
        <v>11</v>
      </c>
      <c r="M56" s="10">
        <f>IF(L56&gt;0,13-L56,0)</f>
        <v>2</v>
      </c>
      <c r="N56" s="8">
        <f>SUM(J56+M56)</f>
        <v>34</v>
      </c>
      <c r="O56" s="70"/>
    </row>
    <row r="57" spans="1:15" s="11" customFormat="1" ht="30" customHeight="1">
      <c r="A57" s="6" t="s">
        <v>8</v>
      </c>
      <c r="B57" s="20" t="s">
        <v>45</v>
      </c>
      <c r="C57" s="7" t="s">
        <v>105</v>
      </c>
      <c r="D57" s="10">
        <v>10</v>
      </c>
      <c r="E57" s="10">
        <f t="shared" ref="E57:E67" si="16">IF(D57&gt;0,13-D57,0)</f>
        <v>3</v>
      </c>
      <c r="F57" s="8">
        <f t="shared" ref="F57:F67" si="17">SUM(N41+E57)</f>
        <v>26</v>
      </c>
      <c r="G57" s="21" t="s">
        <v>116</v>
      </c>
      <c r="H57" s="10">
        <v>12</v>
      </c>
      <c r="I57" s="10">
        <f t="shared" ref="I57:I67" si="18">IF(H57&gt;0,13-H57,0)</f>
        <v>1</v>
      </c>
      <c r="J57" s="8">
        <f t="shared" ref="J57:J67" si="19">SUM(F57+I57)</f>
        <v>27</v>
      </c>
      <c r="K57" s="51">
        <v>53.4</v>
      </c>
      <c r="L57" s="10">
        <v>12</v>
      </c>
      <c r="M57" s="10">
        <f t="shared" ref="M57:M67" si="20">IF(L57&gt;0,13-L57,0)</f>
        <v>1</v>
      </c>
      <c r="N57" s="8">
        <f t="shared" ref="N57:N67" si="21">SUM(J57+M57)</f>
        <v>28</v>
      </c>
    </row>
    <row r="58" spans="1:15" s="11" customFormat="1" ht="30" customHeight="1">
      <c r="A58" s="6" t="s">
        <v>9</v>
      </c>
      <c r="B58" s="20" t="s">
        <v>46</v>
      </c>
      <c r="C58" s="7" t="s">
        <v>106</v>
      </c>
      <c r="D58" s="10">
        <v>7</v>
      </c>
      <c r="E58" s="10">
        <f t="shared" si="16"/>
        <v>6</v>
      </c>
      <c r="F58" s="8">
        <f t="shared" si="17"/>
        <v>64</v>
      </c>
      <c r="G58" s="7" t="s">
        <v>117</v>
      </c>
      <c r="H58" s="10">
        <v>8</v>
      </c>
      <c r="I58" s="10">
        <f t="shared" si="18"/>
        <v>5</v>
      </c>
      <c r="J58" s="8">
        <f t="shared" si="19"/>
        <v>69</v>
      </c>
      <c r="K58" s="51">
        <v>37.47</v>
      </c>
      <c r="L58" s="10">
        <v>10</v>
      </c>
      <c r="M58" s="10">
        <f t="shared" si="20"/>
        <v>3</v>
      </c>
      <c r="N58" s="8">
        <f t="shared" si="21"/>
        <v>72</v>
      </c>
    </row>
    <row r="59" spans="1:15" s="11" customFormat="1" ht="30" customHeight="1">
      <c r="A59" s="6" t="s">
        <v>10</v>
      </c>
      <c r="B59" s="20" t="s">
        <v>47</v>
      </c>
      <c r="C59" s="7" t="s">
        <v>107</v>
      </c>
      <c r="D59" s="10">
        <v>5</v>
      </c>
      <c r="E59" s="10">
        <f t="shared" si="16"/>
        <v>8</v>
      </c>
      <c r="F59" s="8">
        <f t="shared" si="17"/>
        <v>73</v>
      </c>
      <c r="G59" s="7" t="s">
        <v>118</v>
      </c>
      <c r="H59" s="10">
        <v>5</v>
      </c>
      <c r="I59" s="10">
        <f t="shared" si="18"/>
        <v>8</v>
      </c>
      <c r="J59" s="8">
        <f t="shared" si="19"/>
        <v>81</v>
      </c>
      <c r="K59" s="51">
        <v>26.5</v>
      </c>
      <c r="L59" s="10">
        <v>3</v>
      </c>
      <c r="M59" s="10">
        <f t="shared" si="20"/>
        <v>10</v>
      </c>
      <c r="N59" s="8">
        <f t="shared" si="21"/>
        <v>91</v>
      </c>
    </row>
    <row r="60" spans="1:15" s="11" customFormat="1" ht="30" customHeight="1">
      <c r="A60" s="6" t="s">
        <v>11</v>
      </c>
      <c r="B60" s="20" t="s">
        <v>41</v>
      </c>
      <c r="C60" s="7"/>
      <c r="D60" s="10"/>
      <c r="E60" s="10">
        <f t="shared" si="16"/>
        <v>0</v>
      </c>
      <c r="F60" s="8">
        <f t="shared" si="17"/>
        <v>30</v>
      </c>
      <c r="G60" s="7" t="s">
        <v>119</v>
      </c>
      <c r="H60" s="10">
        <v>11</v>
      </c>
      <c r="I60" s="10">
        <f t="shared" si="18"/>
        <v>2</v>
      </c>
      <c r="J60" s="8">
        <f t="shared" si="19"/>
        <v>32</v>
      </c>
      <c r="K60" s="51">
        <v>28.96</v>
      </c>
      <c r="L60" s="10">
        <v>5</v>
      </c>
      <c r="M60" s="10">
        <f t="shared" si="20"/>
        <v>8</v>
      </c>
      <c r="N60" s="8">
        <f t="shared" si="21"/>
        <v>40</v>
      </c>
    </row>
    <row r="61" spans="1:15" s="11" customFormat="1" ht="30" customHeight="1" thickBot="1">
      <c r="A61" s="14" t="s">
        <v>12</v>
      </c>
      <c r="B61" s="14" t="s">
        <v>48</v>
      </c>
      <c r="C61" s="47" t="s">
        <v>108</v>
      </c>
      <c r="D61" s="46">
        <v>2</v>
      </c>
      <c r="E61" s="18">
        <f t="shared" si="16"/>
        <v>11</v>
      </c>
      <c r="F61" s="16">
        <f t="shared" si="17"/>
        <v>54</v>
      </c>
      <c r="G61" s="15" t="s">
        <v>120</v>
      </c>
      <c r="H61" s="18">
        <v>9</v>
      </c>
      <c r="I61" s="18">
        <f t="shared" si="18"/>
        <v>4</v>
      </c>
      <c r="J61" s="16">
        <f t="shared" si="19"/>
        <v>58</v>
      </c>
      <c r="K61" s="54">
        <v>37.369999999999997</v>
      </c>
      <c r="L61" s="18">
        <v>9</v>
      </c>
      <c r="M61" s="18">
        <f t="shared" si="20"/>
        <v>4</v>
      </c>
      <c r="N61" s="16">
        <f t="shared" si="21"/>
        <v>62</v>
      </c>
    </row>
    <row r="62" spans="1:15" s="11" customFormat="1" ht="30" customHeight="1">
      <c r="A62" s="6" t="s">
        <v>13</v>
      </c>
      <c r="B62" s="98" t="s">
        <v>43</v>
      </c>
      <c r="C62" s="48" t="s">
        <v>109</v>
      </c>
      <c r="D62" s="19">
        <v>6</v>
      </c>
      <c r="E62" s="62">
        <f t="shared" si="16"/>
        <v>7</v>
      </c>
      <c r="F62" s="42">
        <f t="shared" si="17"/>
        <v>72</v>
      </c>
      <c r="G62" s="41" t="s">
        <v>121</v>
      </c>
      <c r="H62" s="62">
        <v>1</v>
      </c>
      <c r="I62" s="62">
        <f t="shared" si="18"/>
        <v>12</v>
      </c>
      <c r="J62" s="42">
        <f t="shared" si="19"/>
        <v>84</v>
      </c>
      <c r="K62" s="64">
        <v>34.369999999999997</v>
      </c>
      <c r="L62" s="62">
        <v>8</v>
      </c>
      <c r="M62" s="62">
        <f t="shared" si="20"/>
        <v>5</v>
      </c>
      <c r="N62" s="42">
        <f t="shared" si="21"/>
        <v>89</v>
      </c>
    </row>
    <row r="63" spans="1:15" s="11" customFormat="1" ht="30" customHeight="1">
      <c r="A63" s="6" t="s">
        <v>14</v>
      </c>
      <c r="B63" s="20" t="s">
        <v>38</v>
      </c>
      <c r="C63" s="7" t="s">
        <v>110</v>
      </c>
      <c r="D63" s="10">
        <v>4</v>
      </c>
      <c r="E63" s="10">
        <f t="shared" si="16"/>
        <v>9</v>
      </c>
      <c r="F63" s="8">
        <f t="shared" si="17"/>
        <v>77</v>
      </c>
      <c r="G63" s="7" t="s">
        <v>122</v>
      </c>
      <c r="H63" s="10">
        <v>2</v>
      </c>
      <c r="I63" s="10">
        <f t="shared" si="18"/>
        <v>11</v>
      </c>
      <c r="J63" s="8">
        <f t="shared" si="19"/>
        <v>88</v>
      </c>
      <c r="K63" s="51">
        <v>30.68</v>
      </c>
      <c r="L63" s="10">
        <v>6</v>
      </c>
      <c r="M63" s="10">
        <f t="shared" si="20"/>
        <v>7</v>
      </c>
      <c r="N63" s="8">
        <f t="shared" si="21"/>
        <v>95</v>
      </c>
    </row>
    <row r="64" spans="1:15" s="11" customFormat="1" ht="30" customHeight="1">
      <c r="A64" s="6" t="s">
        <v>15</v>
      </c>
      <c r="B64" s="20" t="s">
        <v>49</v>
      </c>
      <c r="C64" s="7" t="s">
        <v>111</v>
      </c>
      <c r="D64" s="10">
        <v>3</v>
      </c>
      <c r="E64" s="10">
        <f t="shared" si="16"/>
        <v>10</v>
      </c>
      <c r="F64" s="8">
        <f t="shared" si="17"/>
        <v>78</v>
      </c>
      <c r="G64" s="7" t="s">
        <v>123</v>
      </c>
      <c r="H64" s="10">
        <v>3</v>
      </c>
      <c r="I64" s="10">
        <f t="shared" si="18"/>
        <v>10</v>
      </c>
      <c r="J64" s="8">
        <f t="shared" si="19"/>
        <v>88</v>
      </c>
      <c r="K64" s="51">
        <v>31.5</v>
      </c>
      <c r="L64" s="10">
        <v>7</v>
      </c>
      <c r="M64" s="10">
        <f t="shared" si="20"/>
        <v>6</v>
      </c>
      <c r="N64" s="8">
        <f t="shared" si="21"/>
        <v>94</v>
      </c>
    </row>
    <row r="65" spans="1:15" s="11" customFormat="1" ht="30" customHeight="1">
      <c r="A65" s="6" t="s">
        <v>16</v>
      </c>
      <c r="B65" s="20" t="s">
        <v>39</v>
      </c>
      <c r="C65" s="7" t="s">
        <v>112</v>
      </c>
      <c r="D65" s="101">
        <v>1</v>
      </c>
      <c r="E65" s="10">
        <f t="shared" si="16"/>
        <v>12</v>
      </c>
      <c r="F65" s="8">
        <f t="shared" si="17"/>
        <v>75</v>
      </c>
      <c r="G65" s="7" t="s">
        <v>124</v>
      </c>
      <c r="H65" s="10">
        <v>4</v>
      </c>
      <c r="I65" s="10">
        <f t="shared" si="18"/>
        <v>9</v>
      </c>
      <c r="J65" s="8">
        <f t="shared" si="19"/>
        <v>84</v>
      </c>
      <c r="K65" s="51">
        <v>25</v>
      </c>
      <c r="L65" s="101">
        <v>1</v>
      </c>
      <c r="M65" s="10">
        <f t="shared" si="20"/>
        <v>12</v>
      </c>
      <c r="N65" s="8">
        <f t="shared" si="21"/>
        <v>96</v>
      </c>
    </row>
    <row r="66" spans="1:15" s="11" customFormat="1" ht="30" customHeight="1">
      <c r="A66" s="6" t="s">
        <v>17</v>
      </c>
      <c r="B66" s="6" t="s">
        <v>50</v>
      </c>
      <c r="C66" s="7" t="s">
        <v>113</v>
      </c>
      <c r="D66" s="10">
        <v>8</v>
      </c>
      <c r="E66" s="10">
        <f t="shared" si="16"/>
        <v>5</v>
      </c>
      <c r="F66" s="8">
        <f t="shared" si="17"/>
        <v>66</v>
      </c>
      <c r="G66" s="7" t="s">
        <v>125</v>
      </c>
      <c r="H66" s="10">
        <v>7</v>
      </c>
      <c r="I66" s="10">
        <f t="shared" si="18"/>
        <v>6</v>
      </c>
      <c r="J66" s="8">
        <f t="shared" si="19"/>
        <v>72</v>
      </c>
      <c r="K66" s="51">
        <v>26.38</v>
      </c>
      <c r="L66" s="10">
        <v>2</v>
      </c>
      <c r="M66" s="10">
        <f t="shared" si="20"/>
        <v>11</v>
      </c>
      <c r="N66" s="8">
        <f t="shared" si="21"/>
        <v>83</v>
      </c>
    </row>
    <row r="67" spans="1:15" s="11" customFormat="1" ht="30" customHeight="1" thickBot="1">
      <c r="A67" s="25" t="s">
        <v>18</v>
      </c>
      <c r="B67" s="99" t="s">
        <v>42</v>
      </c>
      <c r="C67" s="15" t="s">
        <v>114</v>
      </c>
      <c r="D67" s="18">
        <v>11</v>
      </c>
      <c r="E67" s="18">
        <f t="shared" si="16"/>
        <v>2</v>
      </c>
      <c r="F67" s="16">
        <f t="shared" si="17"/>
        <v>57</v>
      </c>
      <c r="G67" s="15" t="s">
        <v>126</v>
      </c>
      <c r="H67" s="18">
        <v>6</v>
      </c>
      <c r="I67" s="18">
        <f t="shared" si="18"/>
        <v>7</v>
      </c>
      <c r="J67" s="16">
        <f t="shared" si="19"/>
        <v>64</v>
      </c>
      <c r="K67" s="54">
        <v>28.78</v>
      </c>
      <c r="L67" s="18">
        <v>4</v>
      </c>
      <c r="M67" s="18">
        <f t="shared" si="20"/>
        <v>9</v>
      </c>
      <c r="N67" s="16">
        <f t="shared" si="21"/>
        <v>73</v>
      </c>
      <c r="O67" s="70"/>
    </row>
    <row r="68" spans="1:15" ht="30" customHeight="1">
      <c r="A68" s="4" t="s">
        <v>44</v>
      </c>
    </row>
    <row r="69" spans="1:15" ht="30" customHeight="1" thickBot="1"/>
    <row r="70" spans="1:15" ht="30" customHeight="1" thickBot="1">
      <c r="A70" s="12"/>
      <c r="B70" s="12"/>
      <c r="C70" s="85" t="s">
        <v>35</v>
      </c>
      <c r="D70" s="86"/>
      <c r="E70" s="86"/>
      <c r="F70" s="87"/>
      <c r="G70" s="85" t="s">
        <v>32</v>
      </c>
      <c r="H70" s="86"/>
      <c r="I70" s="86"/>
      <c r="J70" s="87"/>
      <c r="K70" s="85" t="s">
        <v>33</v>
      </c>
      <c r="L70" s="86"/>
      <c r="M70" s="86"/>
      <c r="N70" s="87"/>
    </row>
    <row r="71" spans="1:15" ht="30" customHeight="1">
      <c r="A71" s="1" t="s">
        <v>1</v>
      </c>
      <c r="B71" s="1" t="s">
        <v>2</v>
      </c>
      <c r="C71" s="82" t="s">
        <v>3</v>
      </c>
      <c r="D71" s="83" t="s">
        <v>4</v>
      </c>
      <c r="E71" s="83" t="s">
        <v>5</v>
      </c>
      <c r="F71" s="84" t="s">
        <v>6</v>
      </c>
      <c r="G71" s="82" t="s">
        <v>3</v>
      </c>
      <c r="H71" s="83" t="s">
        <v>4</v>
      </c>
      <c r="I71" s="83" t="s">
        <v>5</v>
      </c>
      <c r="J71" s="84" t="s">
        <v>6</v>
      </c>
      <c r="K71" s="82" t="s">
        <v>3</v>
      </c>
      <c r="L71" s="83" t="s">
        <v>4</v>
      </c>
      <c r="M71" s="83" t="s">
        <v>5</v>
      </c>
      <c r="N71" s="84" t="s">
        <v>6</v>
      </c>
    </row>
    <row r="72" spans="1:15" ht="30" customHeight="1">
      <c r="A72" s="6" t="s">
        <v>7</v>
      </c>
      <c r="B72" s="20" t="s">
        <v>40</v>
      </c>
      <c r="C72" s="9" t="s">
        <v>127</v>
      </c>
      <c r="D72" s="10">
        <v>10</v>
      </c>
      <c r="E72" s="10">
        <f>IF(D72&gt;0,13-D72,0)</f>
        <v>3</v>
      </c>
      <c r="F72" s="8">
        <f>SUM(N56+E72)</f>
        <v>37</v>
      </c>
      <c r="G72" s="56">
        <v>27.72</v>
      </c>
      <c r="H72" s="10">
        <v>10</v>
      </c>
      <c r="I72" s="10">
        <f>IF(H72&gt;0,13-H72,0)</f>
        <v>3</v>
      </c>
      <c r="J72" s="8">
        <f t="shared" ref="J72:J83" si="22">SUM(F72+I72)</f>
        <v>40</v>
      </c>
      <c r="K72" s="52">
        <v>23.78</v>
      </c>
      <c r="L72" s="10">
        <v>7</v>
      </c>
      <c r="M72" s="10">
        <f>IF(L72&gt;0,13-L72,0)</f>
        <v>6</v>
      </c>
      <c r="N72" s="8">
        <f>SUM(J72+M72)</f>
        <v>46</v>
      </c>
      <c r="O72" s="70"/>
    </row>
    <row r="73" spans="1:15" ht="30" customHeight="1">
      <c r="A73" s="6" t="s">
        <v>8</v>
      </c>
      <c r="B73" s="20" t="s">
        <v>45</v>
      </c>
      <c r="C73" s="13" t="s">
        <v>128</v>
      </c>
      <c r="D73" s="10">
        <v>11</v>
      </c>
      <c r="E73" s="10">
        <f t="shared" ref="E73:E83" si="23">IF(D73&gt;0,13-D73,0)</f>
        <v>2</v>
      </c>
      <c r="F73" s="8">
        <f t="shared" ref="F73:F83" si="24">SUM(N57+E73)</f>
        <v>30</v>
      </c>
      <c r="G73" s="52">
        <v>44.19</v>
      </c>
      <c r="H73" s="10">
        <v>12</v>
      </c>
      <c r="I73" s="10">
        <f t="shared" ref="I73:I83" si="25">IF(H73&gt;0,13-H73,0)</f>
        <v>1</v>
      </c>
      <c r="J73" s="8">
        <f t="shared" si="22"/>
        <v>31</v>
      </c>
      <c r="K73" s="51">
        <v>28.25</v>
      </c>
      <c r="L73" s="10">
        <v>11</v>
      </c>
      <c r="M73" s="10">
        <f t="shared" ref="M73:M83" si="26">IF(L73&gt;0,13-L73,0)</f>
        <v>2</v>
      </c>
      <c r="N73" s="8">
        <f t="shared" ref="N73:N83" si="27">SUM(J73+M73)</f>
        <v>33</v>
      </c>
      <c r="O73" s="11"/>
    </row>
    <row r="74" spans="1:15" ht="30" customHeight="1">
      <c r="A74" s="6" t="s">
        <v>9</v>
      </c>
      <c r="B74" s="20" t="s">
        <v>46</v>
      </c>
      <c r="C74" s="13" t="s">
        <v>129</v>
      </c>
      <c r="D74" s="10">
        <v>7</v>
      </c>
      <c r="E74" s="10">
        <f t="shared" si="23"/>
        <v>6</v>
      </c>
      <c r="F74" s="8">
        <f t="shared" si="24"/>
        <v>78</v>
      </c>
      <c r="G74" s="51">
        <v>24</v>
      </c>
      <c r="H74" s="10">
        <v>7</v>
      </c>
      <c r="I74" s="10">
        <f t="shared" si="25"/>
        <v>6</v>
      </c>
      <c r="J74" s="8">
        <f t="shared" si="22"/>
        <v>84</v>
      </c>
      <c r="K74" s="51">
        <v>25.03</v>
      </c>
      <c r="L74" s="10">
        <v>9</v>
      </c>
      <c r="M74" s="10">
        <f t="shared" si="26"/>
        <v>4</v>
      </c>
      <c r="N74" s="8">
        <f t="shared" si="27"/>
        <v>88</v>
      </c>
      <c r="O74" s="11"/>
    </row>
    <row r="75" spans="1:15" ht="30" customHeight="1">
      <c r="A75" s="6" t="s">
        <v>10</v>
      </c>
      <c r="B75" s="20" t="s">
        <v>47</v>
      </c>
      <c r="C75" s="75">
        <v>29.06</v>
      </c>
      <c r="D75" s="10">
        <v>8</v>
      </c>
      <c r="E75" s="10">
        <f t="shared" si="23"/>
        <v>5</v>
      </c>
      <c r="F75" s="8">
        <f t="shared" si="24"/>
        <v>96</v>
      </c>
      <c r="G75" s="51">
        <v>25.16</v>
      </c>
      <c r="H75" s="10">
        <v>9</v>
      </c>
      <c r="I75" s="10">
        <f t="shared" si="25"/>
        <v>4</v>
      </c>
      <c r="J75" s="8">
        <f t="shared" si="22"/>
        <v>100</v>
      </c>
      <c r="K75" s="51">
        <v>25.02</v>
      </c>
      <c r="L75" s="10">
        <v>8</v>
      </c>
      <c r="M75" s="10">
        <f t="shared" si="26"/>
        <v>5</v>
      </c>
      <c r="N75" s="8">
        <f t="shared" si="27"/>
        <v>105</v>
      </c>
      <c r="O75" s="11"/>
    </row>
    <row r="76" spans="1:15" ht="30" customHeight="1">
      <c r="A76" s="6" t="s">
        <v>11</v>
      </c>
      <c r="B76" s="20" t="s">
        <v>41</v>
      </c>
      <c r="C76" s="75">
        <v>46.4</v>
      </c>
      <c r="D76" s="10">
        <v>12</v>
      </c>
      <c r="E76" s="10">
        <f t="shared" si="23"/>
        <v>1</v>
      </c>
      <c r="F76" s="8">
        <f t="shared" si="24"/>
        <v>41</v>
      </c>
      <c r="G76" s="51">
        <v>23.13</v>
      </c>
      <c r="H76" s="10">
        <v>4</v>
      </c>
      <c r="I76" s="10">
        <f t="shared" si="25"/>
        <v>9</v>
      </c>
      <c r="J76" s="8">
        <f t="shared" si="22"/>
        <v>50</v>
      </c>
      <c r="K76" s="51">
        <v>27.88</v>
      </c>
      <c r="L76" s="10">
        <v>10</v>
      </c>
      <c r="M76" s="10">
        <f t="shared" si="26"/>
        <v>3</v>
      </c>
      <c r="N76" s="8">
        <f t="shared" si="27"/>
        <v>53</v>
      </c>
      <c r="O76" s="11"/>
    </row>
    <row r="77" spans="1:15" ht="30" customHeight="1" thickBot="1">
      <c r="A77" s="14" t="s">
        <v>12</v>
      </c>
      <c r="B77" s="14" t="s">
        <v>48</v>
      </c>
      <c r="C77" s="49" t="s">
        <v>130</v>
      </c>
      <c r="D77" s="46">
        <v>9</v>
      </c>
      <c r="E77" s="18">
        <f t="shared" si="23"/>
        <v>4</v>
      </c>
      <c r="F77" s="16">
        <f t="shared" si="24"/>
        <v>66</v>
      </c>
      <c r="G77" s="54">
        <v>28.69</v>
      </c>
      <c r="H77" s="18">
        <v>11</v>
      </c>
      <c r="I77" s="18">
        <f t="shared" si="25"/>
        <v>2</v>
      </c>
      <c r="J77" s="16">
        <f t="shared" si="22"/>
        <v>68</v>
      </c>
      <c r="K77" s="54">
        <v>29.34</v>
      </c>
      <c r="L77" s="18">
        <v>12</v>
      </c>
      <c r="M77" s="18">
        <f t="shared" si="26"/>
        <v>1</v>
      </c>
      <c r="N77" s="16">
        <f t="shared" si="27"/>
        <v>69</v>
      </c>
      <c r="O77" s="11"/>
    </row>
    <row r="78" spans="1:15" ht="30" customHeight="1">
      <c r="A78" s="6" t="s">
        <v>13</v>
      </c>
      <c r="B78" s="98" t="s">
        <v>43</v>
      </c>
      <c r="C78" s="59" t="s">
        <v>131</v>
      </c>
      <c r="D78" s="19">
        <v>1</v>
      </c>
      <c r="E78" s="62">
        <f t="shared" si="23"/>
        <v>12</v>
      </c>
      <c r="F78" s="42">
        <f t="shared" si="24"/>
        <v>101</v>
      </c>
      <c r="G78" s="65">
        <v>20.78</v>
      </c>
      <c r="H78" s="62">
        <v>1</v>
      </c>
      <c r="I78" s="62">
        <f t="shared" si="25"/>
        <v>12</v>
      </c>
      <c r="J78" s="42">
        <f t="shared" si="22"/>
        <v>113</v>
      </c>
      <c r="K78" s="64">
        <v>20.62</v>
      </c>
      <c r="L78" s="62">
        <v>2</v>
      </c>
      <c r="M78" s="62">
        <f t="shared" si="26"/>
        <v>11</v>
      </c>
      <c r="N78" s="42">
        <f t="shared" si="27"/>
        <v>124</v>
      </c>
      <c r="O78" s="11"/>
    </row>
    <row r="79" spans="1:15" ht="30" customHeight="1">
      <c r="A79" s="6" t="s">
        <v>14</v>
      </c>
      <c r="B79" s="20" t="s">
        <v>38</v>
      </c>
      <c r="C79" s="13" t="s">
        <v>132</v>
      </c>
      <c r="D79" s="10">
        <v>6</v>
      </c>
      <c r="E79" s="10">
        <f t="shared" si="23"/>
        <v>7</v>
      </c>
      <c r="F79" s="8">
        <f t="shared" si="24"/>
        <v>102</v>
      </c>
      <c r="G79" s="64">
        <v>23.13</v>
      </c>
      <c r="H79" s="10">
        <v>4</v>
      </c>
      <c r="I79" s="10">
        <f t="shared" si="25"/>
        <v>9</v>
      </c>
      <c r="J79" s="8">
        <f t="shared" si="22"/>
        <v>111</v>
      </c>
      <c r="K79" s="51">
        <v>21.65</v>
      </c>
      <c r="L79" s="10">
        <v>3</v>
      </c>
      <c r="M79" s="10">
        <f t="shared" si="26"/>
        <v>10</v>
      </c>
      <c r="N79" s="8">
        <f t="shared" si="27"/>
        <v>121</v>
      </c>
      <c r="O79" s="11"/>
    </row>
    <row r="80" spans="1:15" ht="30" customHeight="1">
      <c r="A80" s="6" t="s">
        <v>15</v>
      </c>
      <c r="B80" s="20" t="s">
        <v>49</v>
      </c>
      <c r="C80" s="13" t="s">
        <v>133</v>
      </c>
      <c r="D80" s="10">
        <v>2</v>
      </c>
      <c r="E80" s="10">
        <f t="shared" si="23"/>
        <v>11</v>
      </c>
      <c r="F80" s="8">
        <f t="shared" si="24"/>
        <v>105</v>
      </c>
      <c r="G80" s="51">
        <v>20.79</v>
      </c>
      <c r="H80" s="10">
        <v>2</v>
      </c>
      <c r="I80" s="10">
        <f t="shared" si="25"/>
        <v>11</v>
      </c>
      <c r="J80" s="8">
        <f t="shared" si="22"/>
        <v>116</v>
      </c>
      <c r="K80" s="51">
        <v>18.75</v>
      </c>
      <c r="L80" s="10">
        <v>1</v>
      </c>
      <c r="M80" s="10">
        <f t="shared" si="26"/>
        <v>12</v>
      </c>
      <c r="N80" s="8">
        <f t="shared" si="27"/>
        <v>128</v>
      </c>
      <c r="O80" s="11"/>
    </row>
    <row r="81" spans="1:15" ht="30" customHeight="1">
      <c r="A81" s="6" t="s">
        <v>16</v>
      </c>
      <c r="B81" s="20" t="s">
        <v>39</v>
      </c>
      <c r="C81" s="13" t="s">
        <v>135</v>
      </c>
      <c r="D81" s="10">
        <v>4</v>
      </c>
      <c r="E81" s="10">
        <f t="shared" si="23"/>
        <v>9</v>
      </c>
      <c r="F81" s="8">
        <f t="shared" si="24"/>
        <v>105</v>
      </c>
      <c r="G81" s="51">
        <v>24.44</v>
      </c>
      <c r="H81" s="10">
        <v>8</v>
      </c>
      <c r="I81" s="10">
        <f t="shared" si="25"/>
        <v>5</v>
      </c>
      <c r="J81" s="8">
        <f t="shared" si="22"/>
        <v>110</v>
      </c>
      <c r="K81" s="51">
        <v>22</v>
      </c>
      <c r="L81" s="10">
        <v>4</v>
      </c>
      <c r="M81" s="10">
        <f t="shared" si="26"/>
        <v>9</v>
      </c>
      <c r="N81" s="8">
        <f t="shared" si="27"/>
        <v>119</v>
      </c>
      <c r="O81" s="11"/>
    </row>
    <row r="82" spans="1:15" ht="30" customHeight="1">
      <c r="A82" s="6" t="s">
        <v>17</v>
      </c>
      <c r="B82" s="6" t="s">
        <v>50</v>
      </c>
      <c r="C82" s="13" t="s">
        <v>136</v>
      </c>
      <c r="D82" s="10">
        <v>3</v>
      </c>
      <c r="E82" s="10">
        <f t="shared" si="23"/>
        <v>10</v>
      </c>
      <c r="F82" s="8">
        <f t="shared" si="24"/>
        <v>93</v>
      </c>
      <c r="G82" s="51">
        <v>23.55</v>
      </c>
      <c r="H82" s="10">
        <v>6</v>
      </c>
      <c r="I82" s="10">
        <f t="shared" si="25"/>
        <v>7</v>
      </c>
      <c r="J82" s="8">
        <f t="shared" si="22"/>
        <v>100</v>
      </c>
      <c r="K82" s="51">
        <v>22.91</v>
      </c>
      <c r="L82" s="10">
        <v>6</v>
      </c>
      <c r="M82" s="10">
        <f t="shared" si="26"/>
        <v>7</v>
      </c>
      <c r="N82" s="8">
        <f t="shared" si="27"/>
        <v>107</v>
      </c>
      <c r="O82" s="11"/>
    </row>
    <row r="83" spans="1:15" ht="30" customHeight="1" thickBot="1">
      <c r="A83" s="25" t="s">
        <v>18</v>
      </c>
      <c r="B83" s="99" t="s">
        <v>42</v>
      </c>
      <c r="C83" s="17" t="s">
        <v>75</v>
      </c>
      <c r="D83" s="18">
        <v>5</v>
      </c>
      <c r="E83" s="18">
        <f t="shared" si="23"/>
        <v>8</v>
      </c>
      <c r="F83" s="16">
        <f t="shared" si="24"/>
        <v>81</v>
      </c>
      <c r="G83" s="54">
        <v>23</v>
      </c>
      <c r="H83" s="18">
        <v>3</v>
      </c>
      <c r="I83" s="18">
        <f t="shared" si="25"/>
        <v>10</v>
      </c>
      <c r="J83" s="16">
        <f t="shared" si="22"/>
        <v>91</v>
      </c>
      <c r="K83" s="54">
        <v>22.53</v>
      </c>
      <c r="L83" s="18">
        <v>5</v>
      </c>
      <c r="M83" s="18">
        <f t="shared" si="26"/>
        <v>8</v>
      </c>
      <c r="N83" s="16">
        <f t="shared" si="27"/>
        <v>99</v>
      </c>
      <c r="O83" s="70"/>
    </row>
    <row r="84" spans="1:15" ht="30" customHeight="1">
      <c r="A84" s="4" t="s">
        <v>44</v>
      </c>
    </row>
    <row r="85" spans="1:15" ht="30" customHeight="1" thickBot="1">
      <c r="A85" s="32"/>
      <c r="B85" s="11"/>
      <c r="C85" s="29"/>
      <c r="D85" s="30"/>
      <c r="E85" s="30"/>
      <c r="F85" s="30"/>
      <c r="G85" s="34"/>
      <c r="H85" s="30"/>
      <c r="I85" s="30"/>
      <c r="J85" s="30"/>
      <c r="K85" s="34"/>
      <c r="L85" s="30"/>
    </row>
    <row r="86" spans="1:15" ht="30" customHeight="1" thickBot="1">
      <c r="A86" s="12"/>
      <c r="B86" s="12"/>
      <c r="C86" s="94" t="s">
        <v>36</v>
      </c>
      <c r="D86" s="95"/>
      <c r="E86" s="95"/>
      <c r="F86" s="96"/>
      <c r="G86" s="94" t="s">
        <v>21</v>
      </c>
      <c r="H86" s="86"/>
      <c r="I86" s="86"/>
      <c r="J86" s="87"/>
      <c r="K86" s="97" t="s">
        <v>19</v>
      </c>
      <c r="L86" s="11"/>
    </row>
    <row r="87" spans="1:15" ht="30" customHeight="1" thickBot="1">
      <c r="A87" s="26" t="s">
        <v>1</v>
      </c>
      <c r="B87" s="26" t="s">
        <v>2</v>
      </c>
      <c r="C87" s="90" t="s">
        <v>3</v>
      </c>
      <c r="D87" s="91" t="s">
        <v>4</v>
      </c>
      <c r="E87" s="91" t="s">
        <v>5</v>
      </c>
      <c r="F87" s="92" t="s">
        <v>6</v>
      </c>
      <c r="G87" s="93" t="s">
        <v>3</v>
      </c>
      <c r="H87" s="83" t="s">
        <v>4</v>
      </c>
      <c r="I87" s="83" t="s">
        <v>5</v>
      </c>
      <c r="J87" s="84" t="s">
        <v>6</v>
      </c>
      <c r="K87" s="43" t="s">
        <v>4</v>
      </c>
      <c r="L87" s="11"/>
    </row>
    <row r="88" spans="1:15" ht="30" customHeight="1">
      <c r="A88" s="20" t="s">
        <v>7</v>
      </c>
      <c r="B88" s="20" t="s">
        <v>40</v>
      </c>
      <c r="C88" s="61" t="s">
        <v>137</v>
      </c>
      <c r="D88" s="19">
        <v>10</v>
      </c>
      <c r="E88" s="10">
        <f>IF(D88&gt;0,13-D88,0)</f>
        <v>3</v>
      </c>
      <c r="F88" s="72">
        <f>SUM(N72+E88)</f>
        <v>49</v>
      </c>
      <c r="G88" s="9" t="s">
        <v>148</v>
      </c>
      <c r="H88" s="10">
        <v>9</v>
      </c>
      <c r="I88" s="10">
        <f>IF(H88&gt;0,13-H88,0)</f>
        <v>4</v>
      </c>
      <c r="J88" s="8">
        <f>SUM(F88+I88)</f>
        <v>53</v>
      </c>
      <c r="K88" s="58" t="s">
        <v>168</v>
      </c>
      <c r="L88" s="70"/>
    </row>
    <row r="89" spans="1:15" ht="30" customHeight="1">
      <c r="A89" s="20" t="s">
        <v>8</v>
      </c>
      <c r="B89" s="20" t="s">
        <v>45</v>
      </c>
      <c r="C89" s="66" t="s">
        <v>138</v>
      </c>
      <c r="D89" s="10">
        <v>11</v>
      </c>
      <c r="E89" s="10">
        <f t="shared" ref="E89:E99" si="28">IF(D89&gt;0,13-D89,0)</f>
        <v>2</v>
      </c>
      <c r="F89" s="72">
        <f t="shared" ref="F89:F99" si="29">SUM(N73+E89)</f>
        <v>35</v>
      </c>
      <c r="G89" s="13" t="s">
        <v>149</v>
      </c>
      <c r="H89" s="10">
        <v>11</v>
      </c>
      <c r="I89" s="10">
        <f t="shared" ref="I89:I99" si="30">IF(H89&gt;0,13-H89,0)</f>
        <v>2</v>
      </c>
      <c r="J89" s="8">
        <f t="shared" ref="J89:J99" si="31">SUM(F89+I89)</f>
        <v>37</v>
      </c>
      <c r="K89" s="76" t="s">
        <v>167</v>
      </c>
      <c r="L89" s="11"/>
    </row>
    <row r="90" spans="1:15" ht="30" customHeight="1">
      <c r="A90" s="20" t="s">
        <v>9</v>
      </c>
      <c r="B90" s="20" t="s">
        <v>46</v>
      </c>
      <c r="C90" s="7" t="s">
        <v>139</v>
      </c>
      <c r="D90" s="10">
        <v>6</v>
      </c>
      <c r="E90" s="10">
        <f t="shared" si="28"/>
        <v>7</v>
      </c>
      <c r="F90" s="72">
        <f t="shared" si="29"/>
        <v>95</v>
      </c>
      <c r="G90" s="13" t="s">
        <v>150</v>
      </c>
      <c r="H90" s="10">
        <v>8</v>
      </c>
      <c r="I90" s="10">
        <f t="shared" si="30"/>
        <v>5</v>
      </c>
      <c r="J90" s="8">
        <f t="shared" si="31"/>
        <v>100</v>
      </c>
      <c r="K90" s="76" t="s">
        <v>165</v>
      </c>
      <c r="L90" s="11"/>
    </row>
    <row r="91" spans="1:15" ht="30" customHeight="1">
      <c r="A91" s="20" t="s">
        <v>10</v>
      </c>
      <c r="B91" s="20" t="s">
        <v>47</v>
      </c>
      <c r="C91" s="7" t="s">
        <v>140</v>
      </c>
      <c r="D91" s="10">
        <v>5</v>
      </c>
      <c r="E91" s="10">
        <f t="shared" si="28"/>
        <v>8</v>
      </c>
      <c r="F91" s="72">
        <f t="shared" si="29"/>
        <v>113</v>
      </c>
      <c r="G91" s="9" t="s">
        <v>151</v>
      </c>
      <c r="H91" s="10">
        <v>4</v>
      </c>
      <c r="I91" s="10">
        <f t="shared" si="30"/>
        <v>9</v>
      </c>
      <c r="J91" s="8">
        <f t="shared" si="31"/>
        <v>122</v>
      </c>
      <c r="K91" s="77">
        <v>6</v>
      </c>
      <c r="L91" s="11"/>
    </row>
    <row r="92" spans="1:15" ht="30" customHeight="1">
      <c r="A92" s="20" t="s">
        <v>11</v>
      </c>
      <c r="B92" s="20" t="s">
        <v>41</v>
      </c>
      <c r="C92" s="7"/>
      <c r="D92" s="10"/>
      <c r="E92" s="10">
        <f t="shared" si="28"/>
        <v>0</v>
      </c>
      <c r="F92" s="72">
        <f t="shared" si="29"/>
        <v>53</v>
      </c>
      <c r="G92" s="13" t="s">
        <v>152</v>
      </c>
      <c r="H92" s="10">
        <v>12</v>
      </c>
      <c r="I92" s="10">
        <f t="shared" si="30"/>
        <v>1</v>
      </c>
      <c r="J92" s="8">
        <f t="shared" si="31"/>
        <v>54</v>
      </c>
      <c r="K92" s="78">
        <v>10</v>
      </c>
      <c r="L92" s="11"/>
    </row>
    <row r="93" spans="1:15" ht="30" customHeight="1" thickBot="1">
      <c r="A93" s="22" t="s">
        <v>12</v>
      </c>
      <c r="B93" s="14" t="s">
        <v>48</v>
      </c>
      <c r="C93" s="15" t="s">
        <v>141</v>
      </c>
      <c r="D93" s="60">
        <v>4</v>
      </c>
      <c r="E93" s="18">
        <f t="shared" si="28"/>
        <v>9</v>
      </c>
      <c r="F93" s="73">
        <f t="shared" si="29"/>
        <v>78</v>
      </c>
      <c r="G93" s="49" t="s">
        <v>153</v>
      </c>
      <c r="H93" s="46">
        <v>10</v>
      </c>
      <c r="I93" s="18">
        <f t="shared" si="30"/>
        <v>3</v>
      </c>
      <c r="J93" s="16">
        <f t="shared" si="31"/>
        <v>81</v>
      </c>
      <c r="K93" s="79" t="s">
        <v>166</v>
      </c>
      <c r="L93" s="11"/>
    </row>
    <row r="94" spans="1:15" ht="30" customHeight="1">
      <c r="A94" s="6" t="s">
        <v>13</v>
      </c>
      <c r="B94" s="98" t="s">
        <v>43</v>
      </c>
      <c r="C94" s="48" t="s">
        <v>142</v>
      </c>
      <c r="D94" s="19">
        <v>7</v>
      </c>
      <c r="E94" s="62">
        <f t="shared" si="28"/>
        <v>6</v>
      </c>
      <c r="F94" s="74">
        <f t="shared" si="29"/>
        <v>130</v>
      </c>
      <c r="G94" s="59" t="s">
        <v>154</v>
      </c>
      <c r="H94" s="19">
        <v>1</v>
      </c>
      <c r="I94" s="62">
        <f t="shared" si="30"/>
        <v>12</v>
      </c>
      <c r="J94" s="42">
        <f t="shared" si="31"/>
        <v>142</v>
      </c>
      <c r="K94" s="104" t="s">
        <v>161</v>
      </c>
      <c r="L94" s="11"/>
    </row>
    <row r="95" spans="1:15" ht="30" customHeight="1">
      <c r="A95" s="6" t="s">
        <v>14</v>
      </c>
      <c r="B95" s="20" t="s">
        <v>38</v>
      </c>
      <c r="C95" s="7" t="s">
        <v>143</v>
      </c>
      <c r="D95" s="10">
        <v>8</v>
      </c>
      <c r="E95" s="10">
        <f t="shared" si="28"/>
        <v>5</v>
      </c>
      <c r="F95" s="72">
        <f t="shared" si="29"/>
        <v>126</v>
      </c>
      <c r="G95" s="13" t="s">
        <v>155</v>
      </c>
      <c r="H95" s="10">
        <v>2</v>
      </c>
      <c r="I95" s="10">
        <f t="shared" si="30"/>
        <v>11</v>
      </c>
      <c r="J95" s="8">
        <f t="shared" si="31"/>
        <v>137</v>
      </c>
      <c r="K95" s="104" t="s">
        <v>163</v>
      </c>
      <c r="L95" s="11">
        <v>2</v>
      </c>
    </row>
    <row r="96" spans="1:15" ht="30" customHeight="1">
      <c r="A96" s="6" t="s">
        <v>15</v>
      </c>
      <c r="B96" s="20" t="s">
        <v>49</v>
      </c>
      <c r="C96" s="7" t="s">
        <v>144</v>
      </c>
      <c r="D96" s="10">
        <v>3</v>
      </c>
      <c r="E96" s="10">
        <f t="shared" si="28"/>
        <v>10</v>
      </c>
      <c r="F96" s="72">
        <f t="shared" si="29"/>
        <v>138</v>
      </c>
      <c r="G96" s="13" t="s">
        <v>156</v>
      </c>
      <c r="H96" s="10">
        <v>7</v>
      </c>
      <c r="I96" s="10">
        <f t="shared" si="30"/>
        <v>6</v>
      </c>
      <c r="J96" s="8">
        <f t="shared" si="31"/>
        <v>144</v>
      </c>
      <c r="K96" s="80" t="s">
        <v>160</v>
      </c>
      <c r="L96" s="11"/>
    </row>
    <row r="97" spans="1:12" ht="30" customHeight="1">
      <c r="A97" s="6" t="s">
        <v>16</v>
      </c>
      <c r="B97" s="20" t="s">
        <v>39</v>
      </c>
      <c r="C97" s="7" t="s">
        <v>145</v>
      </c>
      <c r="D97" s="10">
        <v>2</v>
      </c>
      <c r="E97" s="10">
        <f t="shared" si="28"/>
        <v>11</v>
      </c>
      <c r="F97" s="72">
        <f t="shared" si="29"/>
        <v>130</v>
      </c>
      <c r="G97" s="13" t="s">
        <v>157</v>
      </c>
      <c r="H97" s="10">
        <v>6</v>
      </c>
      <c r="I97" s="10">
        <f t="shared" si="30"/>
        <v>7</v>
      </c>
      <c r="J97" s="8">
        <f t="shared" si="31"/>
        <v>137</v>
      </c>
      <c r="K97" s="80" t="s">
        <v>162</v>
      </c>
      <c r="L97" s="11">
        <v>3</v>
      </c>
    </row>
    <row r="98" spans="1:12" ht="30" customHeight="1">
      <c r="A98" s="6" t="s">
        <v>17</v>
      </c>
      <c r="B98" s="6" t="s">
        <v>50</v>
      </c>
      <c r="C98" s="7" t="s">
        <v>146</v>
      </c>
      <c r="D98" s="10">
        <v>1</v>
      </c>
      <c r="E98" s="10">
        <f t="shared" si="28"/>
        <v>12</v>
      </c>
      <c r="F98" s="72">
        <f t="shared" si="29"/>
        <v>119</v>
      </c>
      <c r="G98" s="13" t="s">
        <v>158</v>
      </c>
      <c r="H98" s="10">
        <v>5</v>
      </c>
      <c r="I98" s="10">
        <f t="shared" si="30"/>
        <v>8</v>
      </c>
      <c r="J98" s="8">
        <f t="shared" si="31"/>
        <v>127</v>
      </c>
      <c r="K98" s="80" t="s">
        <v>164</v>
      </c>
      <c r="L98" s="11"/>
    </row>
    <row r="99" spans="1:12" ht="30" customHeight="1" thickBot="1">
      <c r="A99" s="25" t="s">
        <v>18</v>
      </c>
      <c r="B99" s="99" t="s">
        <v>42</v>
      </c>
      <c r="C99" s="15" t="s">
        <v>147</v>
      </c>
      <c r="D99" s="18">
        <v>9</v>
      </c>
      <c r="E99" s="18">
        <f t="shared" si="28"/>
        <v>4</v>
      </c>
      <c r="F99" s="73">
        <f t="shared" si="29"/>
        <v>103</v>
      </c>
      <c r="G99" s="17" t="s">
        <v>159</v>
      </c>
      <c r="H99" s="18">
        <v>3</v>
      </c>
      <c r="I99" s="18">
        <f t="shared" si="30"/>
        <v>10</v>
      </c>
      <c r="J99" s="16">
        <f t="shared" si="31"/>
        <v>113</v>
      </c>
      <c r="K99" s="103" t="s">
        <v>134</v>
      </c>
      <c r="L99" s="70"/>
    </row>
    <row r="100" spans="1:12" ht="30" customHeight="1">
      <c r="B100" s="5"/>
      <c r="C100" s="5"/>
    </row>
    <row r="101" spans="1:12" ht="30" customHeight="1">
      <c r="B101" s="5"/>
      <c r="C101" s="5"/>
    </row>
    <row r="102" spans="1:12" ht="30" customHeight="1">
      <c r="B102" s="5"/>
      <c r="C102" s="5"/>
    </row>
    <row r="103" spans="1:12" ht="30" customHeight="1">
      <c r="B103" s="5"/>
      <c r="C103" s="5"/>
    </row>
    <row r="104" spans="1:12" ht="30" customHeight="1">
      <c r="B104" s="5"/>
      <c r="C104" s="5"/>
    </row>
    <row r="105" spans="1:12" ht="30" customHeight="1">
      <c r="B105" s="5"/>
      <c r="C105" s="5"/>
    </row>
    <row r="106" spans="1:12" ht="30" customHeight="1">
      <c r="B106" s="5"/>
      <c r="C106" s="5"/>
    </row>
    <row r="107" spans="1:12" ht="30" customHeight="1">
      <c r="B107" s="5"/>
      <c r="C107" s="5"/>
    </row>
    <row r="108" spans="1:12" ht="30" customHeight="1">
      <c r="B108" s="5"/>
      <c r="C108" s="5"/>
    </row>
    <row r="109" spans="1:12" ht="30" customHeight="1">
      <c r="B109" s="5"/>
      <c r="C109" s="5"/>
    </row>
    <row r="110" spans="1:12" ht="30" customHeight="1">
      <c r="B110" s="5"/>
      <c r="C110" s="5"/>
    </row>
    <row r="111" spans="1:12" ht="30" customHeight="1">
      <c r="B111" s="5"/>
      <c r="C111" s="5"/>
    </row>
    <row r="112" spans="1:12" ht="30" customHeight="1">
      <c r="B112" s="5"/>
      <c r="C112" s="5"/>
    </row>
    <row r="113" spans="2:3" ht="30" customHeight="1">
      <c r="B113" s="5"/>
      <c r="C113" s="5"/>
    </row>
    <row r="114" spans="2:3" ht="30" customHeight="1">
      <c r="B114" s="5"/>
      <c r="C114" s="5"/>
    </row>
    <row r="115" spans="2:3" ht="30" customHeight="1">
      <c r="B115" s="5"/>
      <c r="C115" s="5"/>
    </row>
    <row r="116" spans="2:3" ht="30" customHeight="1">
      <c r="B116" s="5"/>
      <c r="C116" s="5"/>
    </row>
    <row r="117" spans="2:3" ht="30" customHeight="1">
      <c r="B117" s="5"/>
      <c r="C117" s="5"/>
    </row>
    <row r="118" spans="2:3" ht="30" customHeight="1">
      <c r="B118" s="5"/>
      <c r="C118" s="5"/>
    </row>
    <row r="119" spans="2:3" ht="30" customHeight="1">
      <c r="B119" s="5"/>
      <c r="C119" s="5"/>
    </row>
    <row r="120" spans="2:3" ht="30" customHeight="1">
      <c r="B120" s="5"/>
      <c r="C120" s="5"/>
    </row>
    <row r="121" spans="2:3" ht="30" customHeight="1">
      <c r="B121" s="5"/>
      <c r="C121" s="5"/>
    </row>
    <row r="122" spans="2:3" ht="30" customHeight="1">
      <c r="B122" s="5"/>
      <c r="C122" s="5"/>
    </row>
    <row r="123" spans="2:3" ht="30" customHeight="1">
      <c r="B123" s="5"/>
      <c r="C123" s="5"/>
    </row>
    <row r="124" spans="2:3" ht="30" customHeight="1">
      <c r="B124" s="5"/>
      <c r="C124" s="5"/>
    </row>
    <row r="125" spans="2:3" ht="30" customHeight="1">
      <c r="B125" s="5"/>
      <c r="C125" s="5"/>
    </row>
    <row r="126" spans="2:3" ht="30" customHeight="1">
      <c r="B126" s="5"/>
      <c r="C126" s="5"/>
    </row>
    <row r="127" spans="2:3" ht="30" customHeight="1">
      <c r="B127" s="5"/>
      <c r="C127" s="5"/>
    </row>
    <row r="128" spans="2:3" ht="30" customHeight="1">
      <c r="B128" s="5"/>
      <c r="C128" s="5"/>
    </row>
    <row r="129" spans="2:3" ht="30" customHeight="1">
      <c r="B129" s="5"/>
      <c r="C129" s="5"/>
    </row>
    <row r="130" spans="2:3" ht="30" customHeight="1">
      <c r="B130" s="5"/>
      <c r="C130" s="5"/>
    </row>
    <row r="131" spans="2:3" ht="30" customHeight="1">
      <c r="B131" s="5"/>
      <c r="C131" s="5"/>
    </row>
    <row r="132" spans="2:3" ht="30" customHeight="1">
      <c r="B132" s="5"/>
      <c r="C132" s="5"/>
    </row>
    <row r="133" spans="2:3" ht="30" customHeight="1">
      <c r="B133" s="5"/>
      <c r="C133" s="5"/>
    </row>
    <row r="134" spans="2:3" ht="30" customHeight="1">
      <c r="B134" s="5"/>
      <c r="C134" s="5"/>
    </row>
    <row r="135" spans="2:3" ht="30" customHeight="1">
      <c r="B135" s="5"/>
      <c r="C135" s="5"/>
    </row>
    <row r="136" spans="2:3" ht="30" customHeight="1">
      <c r="B136" s="5"/>
      <c r="C136" s="5"/>
    </row>
    <row r="137" spans="2:3" ht="30" customHeight="1">
      <c r="B137" s="5"/>
      <c r="C137" s="5"/>
    </row>
    <row r="138" spans="2:3" ht="30" customHeight="1">
      <c r="B138" s="5"/>
      <c r="C138" s="5"/>
    </row>
    <row r="139" spans="2:3" ht="30" customHeight="1">
      <c r="B139" s="5"/>
      <c r="C139" s="5"/>
    </row>
    <row r="140" spans="2:3" ht="30" customHeight="1">
      <c r="B140" s="5"/>
      <c r="C140" s="5"/>
    </row>
    <row r="141" spans="2:3" ht="30" customHeight="1">
      <c r="B141" s="5"/>
      <c r="C141" s="5"/>
    </row>
    <row r="142" spans="2:3" ht="30" customHeight="1">
      <c r="B142" s="5"/>
      <c r="C142" s="5"/>
    </row>
    <row r="143" spans="2:3" ht="30" customHeight="1">
      <c r="B143" s="5"/>
      <c r="C143" s="5"/>
    </row>
    <row r="144" spans="2:3" ht="30" customHeight="1">
      <c r="B144" s="5"/>
      <c r="C144" s="5"/>
    </row>
    <row r="145" spans="2:3" ht="30" customHeight="1">
      <c r="B145" s="5"/>
      <c r="C145" s="5"/>
    </row>
    <row r="146" spans="2:3" ht="30" customHeight="1">
      <c r="B146" s="5"/>
      <c r="C146" s="5"/>
    </row>
    <row r="147" spans="2:3" ht="30" customHeight="1">
      <c r="B147" s="5"/>
      <c r="C147" s="5"/>
    </row>
    <row r="148" spans="2:3" ht="30" customHeight="1">
      <c r="B148" s="5"/>
      <c r="C148" s="5"/>
    </row>
    <row r="149" spans="2:3" ht="30" customHeight="1">
      <c r="B149" s="5"/>
      <c r="C149" s="5"/>
    </row>
    <row r="150" spans="2:3" ht="30" customHeight="1">
      <c r="B150" s="5"/>
      <c r="C150" s="5"/>
    </row>
    <row r="151" spans="2:3" ht="30" customHeight="1">
      <c r="B151" s="5"/>
      <c r="C151" s="5"/>
    </row>
    <row r="152" spans="2:3" ht="30" customHeight="1">
      <c r="B152" s="5"/>
      <c r="C152" s="5"/>
    </row>
    <row r="153" spans="2:3" ht="30" customHeight="1">
      <c r="B153" s="5"/>
      <c r="C153" s="5"/>
    </row>
    <row r="154" spans="2:3" ht="30" customHeight="1">
      <c r="B154" s="5"/>
      <c r="C154" s="5"/>
    </row>
    <row r="155" spans="2:3" ht="30" customHeight="1">
      <c r="B155" s="5"/>
      <c r="C155" s="5"/>
    </row>
    <row r="156" spans="2:3" ht="30" customHeight="1">
      <c r="B156" s="5"/>
      <c r="C156" s="5"/>
    </row>
    <row r="157" spans="2:3" ht="30" customHeight="1">
      <c r="B157" s="5"/>
      <c r="C157" s="5"/>
    </row>
    <row r="158" spans="2:3" ht="30" customHeight="1">
      <c r="B158" s="5"/>
      <c r="C158" s="5"/>
    </row>
    <row r="159" spans="2:3" ht="30" customHeight="1">
      <c r="B159" s="5"/>
      <c r="C159" s="5"/>
    </row>
    <row r="160" spans="2:3" ht="30" customHeight="1">
      <c r="B160" s="5"/>
      <c r="C160" s="5"/>
    </row>
    <row r="161" spans="2:3" ht="30" customHeight="1">
      <c r="B161" s="5"/>
      <c r="C161" s="5"/>
    </row>
    <row r="162" spans="2:3" ht="30" customHeight="1">
      <c r="B162" s="5"/>
      <c r="C162" s="5"/>
    </row>
    <row r="163" spans="2:3" ht="30" customHeight="1">
      <c r="B163" s="5"/>
      <c r="C163" s="5"/>
    </row>
    <row r="164" spans="2:3" ht="30" customHeight="1">
      <c r="B164" s="5"/>
      <c r="C164" s="5"/>
    </row>
    <row r="165" spans="2:3" ht="30" customHeight="1">
      <c r="B165" s="5"/>
      <c r="C165" s="5"/>
    </row>
    <row r="166" spans="2:3" ht="30" customHeight="1">
      <c r="B166" s="5"/>
      <c r="C166" s="5"/>
    </row>
    <row r="167" spans="2:3" ht="30" customHeight="1">
      <c r="B167" s="5"/>
      <c r="C167" s="5"/>
    </row>
    <row r="168" spans="2:3" ht="30" customHeight="1">
      <c r="B168" s="5"/>
      <c r="C168" s="5"/>
    </row>
    <row r="169" spans="2:3" ht="30" customHeight="1">
      <c r="B169" s="5"/>
      <c r="C169" s="5"/>
    </row>
    <row r="170" spans="2:3" ht="30" customHeight="1">
      <c r="B170" s="5"/>
      <c r="C170" s="5"/>
    </row>
    <row r="171" spans="2:3" ht="30" customHeight="1">
      <c r="B171" s="5"/>
      <c r="C171" s="5"/>
    </row>
    <row r="172" spans="2:3" ht="30" customHeight="1">
      <c r="B172" s="5"/>
      <c r="C172" s="5"/>
    </row>
    <row r="173" spans="2:3" ht="30" customHeight="1">
      <c r="B173" s="5"/>
      <c r="C173" s="5"/>
    </row>
    <row r="174" spans="2:3" ht="30" customHeight="1">
      <c r="B174" s="5"/>
      <c r="C174" s="5"/>
    </row>
    <row r="175" spans="2:3" ht="30" customHeight="1">
      <c r="B175" s="5"/>
      <c r="C175" s="5"/>
    </row>
    <row r="176" spans="2:3" ht="30" customHeight="1">
      <c r="B176" s="5"/>
      <c r="C176" s="5"/>
    </row>
    <row r="177" spans="2:3" ht="30" customHeight="1">
      <c r="B177" s="5"/>
      <c r="C177" s="5"/>
    </row>
    <row r="178" spans="2:3" ht="30" customHeight="1">
      <c r="B178" s="5"/>
      <c r="C178" s="5"/>
    </row>
    <row r="179" spans="2:3" ht="30" customHeight="1">
      <c r="B179" s="5"/>
      <c r="C179" s="5"/>
    </row>
    <row r="180" spans="2:3" ht="30" customHeight="1">
      <c r="B180" s="5"/>
      <c r="C180" s="5"/>
    </row>
    <row r="181" spans="2:3" ht="30" customHeight="1">
      <c r="B181" s="5"/>
      <c r="C181" s="5"/>
    </row>
    <row r="182" spans="2:3" ht="30" customHeight="1">
      <c r="B182" s="5"/>
      <c r="C182" s="5"/>
    </row>
    <row r="183" spans="2:3" ht="30" customHeight="1">
      <c r="B183" s="5"/>
      <c r="C183" s="5"/>
    </row>
    <row r="184" spans="2:3" ht="30" customHeight="1">
      <c r="B184" s="5"/>
      <c r="C184" s="5"/>
    </row>
    <row r="185" spans="2:3" ht="30" customHeight="1">
      <c r="B185" s="5"/>
      <c r="C185" s="5"/>
    </row>
    <row r="186" spans="2:3" ht="30" customHeight="1">
      <c r="B186" s="5"/>
      <c r="C186" s="5"/>
    </row>
    <row r="187" spans="2:3" ht="30" customHeight="1">
      <c r="B187" s="5"/>
      <c r="C187" s="5"/>
    </row>
    <row r="188" spans="2:3" ht="30" customHeight="1">
      <c r="B188" s="5"/>
      <c r="C188" s="5"/>
    </row>
    <row r="189" spans="2:3" ht="30" customHeight="1">
      <c r="B189" s="5"/>
      <c r="C189" s="5"/>
    </row>
    <row r="190" spans="2:3" ht="30" customHeight="1">
      <c r="B190" s="5"/>
      <c r="C190" s="5"/>
    </row>
    <row r="191" spans="2:3" ht="30" customHeight="1">
      <c r="B191" s="5"/>
      <c r="C191" s="5"/>
    </row>
    <row r="192" spans="2:3" ht="30" customHeight="1">
      <c r="B192" s="5"/>
      <c r="C192" s="5"/>
    </row>
    <row r="193" spans="2:3" ht="30" customHeight="1">
      <c r="B193" s="5"/>
      <c r="C193" s="5"/>
    </row>
    <row r="194" spans="2:3" ht="30" customHeight="1">
      <c r="B194" s="5"/>
      <c r="C194" s="5"/>
    </row>
    <row r="195" spans="2:3" ht="30" customHeight="1">
      <c r="B195" s="5"/>
      <c r="C195" s="5"/>
    </row>
    <row r="196" spans="2:3" ht="30" customHeight="1">
      <c r="B196" s="5"/>
      <c r="C196" s="5"/>
    </row>
    <row r="197" spans="2:3" ht="30" customHeight="1">
      <c r="B197" s="5"/>
      <c r="C197" s="5"/>
    </row>
    <row r="198" spans="2:3" ht="30" customHeight="1">
      <c r="B198" s="5"/>
      <c r="C198" s="5"/>
    </row>
    <row r="199" spans="2:3" ht="30" customHeight="1">
      <c r="B199" s="5"/>
      <c r="C199" s="5"/>
    </row>
    <row r="200" spans="2:3" ht="30" customHeight="1">
      <c r="B200" s="5"/>
      <c r="C200" s="5"/>
    </row>
    <row r="201" spans="2:3" ht="30" customHeight="1">
      <c r="B201" s="5"/>
      <c r="C201" s="5"/>
    </row>
    <row r="202" spans="2:3" ht="30" customHeight="1">
      <c r="B202" s="5"/>
      <c r="C202" s="5"/>
    </row>
    <row r="203" spans="2:3" ht="30" customHeight="1">
      <c r="B203" s="5"/>
      <c r="C203" s="5"/>
    </row>
    <row r="204" spans="2:3" ht="30" customHeight="1">
      <c r="B204" s="5"/>
      <c r="C204" s="5"/>
    </row>
    <row r="205" spans="2:3" ht="30" customHeight="1">
      <c r="B205" s="5"/>
      <c r="C205" s="5"/>
    </row>
    <row r="206" spans="2:3" ht="30" customHeight="1">
      <c r="B206" s="5"/>
      <c r="C206" s="5"/>
    </row>
    <row r="207" spans="2:3" ht="30" customHeight="1">
      <c r="B207" s="5"/>
      <c r="C207" s="5"/>
    </row>
    <row r="208" spans="2:3" ht="30" customHeight="1">
      <c r="B208" s="5"/>
      <c r="C208" s="5"/>
    </row>
    <row r="209" spans="2:3" ht="30" customHeight="1">
      <c r="B209" s="5"/>
      <c r="C209" s="5"/>
    </row>
    <row r="210" spans="2:3" ht="30" customHeight="1">
      <c r="B210" s="5"/>
      <c r="C210" s="5"/>
    </row>
    <row r="211" spans="2:3" ht="30" customHeight="1">
      <c r="B211" s="5"/>
      <c r="C211" s="5"/>
    </row>
    <row r="212" spans="2:3" ht="30" customHeight="1">
      <c r="B212" s="5"/>
      <c r="C212" s="5"/>
    </row>
    <row r="213" spans="2:3" ht="30" customHeight="1">
      <c r="B213" s="5"/>
      <c r="C213" s="5"/>
    </row>
    <row r="214" spans="2:3" ht="30" customHeight="1">
      <c r="B214" s="5"/>
      <c r="C214" s="5"/>
    </row>
    <row r="215" spans="2:3" ht="30" customHeight="1">
      <c r="B215" s="5"/>
      <c r="C215" s="5"/>
    </row>
    <row r="216" spans="2:3" ht="30" customHeight="1">
      <c r="B216" s="5"/>
      <c r="C216" s="5"/>
    </row>
    <row r="217" spans="2:3" ht="30" customHeight="1">
      <c r="B217" s="5"/>
      <c r="C217" s="5"/>
    </row>
    <row r="218" spans="2:3" ht="30" customHeight="1">
      <c r="B218" s="5"/>
      <c r="C218" s="5"/>
    </row>
    <row r="219" spans="2:3" ht="30" customHeight="1">
      <c r="B219" s="5"/>
      <c r="C219" s="5"/>
    </row>
    <row r="220" spans="2:3" ht="30" customHeight="1">
      <c r="B220" s="5"/>
      <c r="C220" s="5"/>
    </row>
    <row r="221" spans="2:3" ht="30" customHeight="1">
      <c r="B221" s="5"/>
      <c r="C221" s="5"/>
    </row>
    <row r="222" spans="2:3" ht="30" customHeight="1">
      <c r="B222" s="5"/>
      <c r="C222" s="5"/>
    </row>
    <row r="223" spans="2:3" ht="30" customHeight="1">
      <c r="B223" s="5"/>
      <c r="C223" s="5"/>
    </row>
  </sheetData>
  <phoneticPr fontId="0" type="noConversion"/>
  <printOptions horizontalCentered="1"/>
  <pageMargins left="0.11811023622047245" right="0.11811023622047245" top="0.59055118110236227" bottom="0.19685039370078741" header="0.11811023622047245" footer="3.937007874015748E-2"/>
  <pageSetup paperSize="9" scale="80" orientation="landscape" horizontalDpi="300" verticalDpi="300" r:id="rId1"/>
  <headerFooter alignWithMargins="0">
    <oddHeader>&amp;RPage&amp;P</oddHeader>
  </headerFooter>
  <rowBreaks count="5" manualBreakCount="5">
    <brk id="18" max="16383" man="1"/>
    <brk id="35" max="16383" man="1"/>
    <brk id="51" max="16383" man="1"/>
    <brk id="67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Semi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Bingley Swimming Club First Schools</dc:title>
  <dc:subject>Gala Results</dc:subject>
  <dc:creator>Arthur Normington</dc:creator>
  <cp:lastModifiedBy>Simon</cp:lastModifiedBy>
  <cp:lastPrinted>2018-03-11T20:10:05Z</cp:lastPrinted>
  <dcterms:created xsi:type="dcterms:W3CDTF">2001-06-25T17:15:00Z</dcterms:created>
  <dcterms:modified xsi:type="dcterms:W3CDTF">2018-03-11T20:10:38Z</dcterms:modified>
</cp:coreProperties>
</file>