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45" windowHeight="5190" activeTab="0"/>
  </bookViews>
  <sheets>
    <sheet name="Secondary" sheetId="1" r:id="rId1"/>
  </sheets>
  <definedNames/>
  <calcPr fullCalcOnLoad="1"/>
</workbook>
</file>

<file path=xl/sharedStrings.xml><?xml version="1.0" encoding="utf-8"?>
<sst xmlns="http://schemas.openxmlformats.org/spreadsheetml/2006/main" count="169" uniqueCount="75">
  <si>
    <t>Lane</t>
  </si>
  <si>
    <t>School</t>
  </si>
  <si>
    <t>Time</t>
  </si>
  <si>
    <t>Place</t>
  </si>
  <si>
    <t>Points</t>
  </si>
  <si>
    <t>Cumm</t>
  </si>
  <si>
    <t>Final</t>
  </si>
  <si>
    <r>
      <t xml:space="preserve">Event No 2 </t>
    </r>
    <r>
      <rPr>
        <sz val="12"/>
        <rFont val="Arial"/>
        <family val="2"/>
      </rPr>
      <t>Boys Yrs 7/8 25m Breaststroke</t>
    </r>
  </si>
  <si>
    <r>
      <t xml:space="preserve">Event No 3 </t>
    </r>
    <r>
      <rPr>
        <sz val="12"/>
        <rFont val="Arial"/>
        <family val="2"/>
      </rPr>
      <t>Girls Yrs 7/8  25m Breaststroke</t>
    </r>
  </si>
  <si>
    <r>
      <t xml:space="preserve">Event No 4 </t>
    </r>
    <r>
      <rPr>
        <sz val="12"/>
        <rFont val="Arial"/>
        <family val="2"/>
      </rPr>
      <t>Boys Yrs 9-13 50m Breaststroke</t>
    </r>
  </si>
  <si>
    <r>
      <t>Event No 5</t>
    </r>
    <r>
      <rPr>
        <sz val="12"/>
        <rFont val="Arial"/>
        <family val="2"/>
      </rPr>
      <t xml:space="preserve"> Girls Yrs 9-13 50m Breaststroke</t>
    </r>
  </si>
  <si>
    <r>
      <t xml:space="preserve">Event No 10 </t>
    </r>
    <r>
      <rPr>
        <sz val="12"/>
        <rFont val="Arial"/>
        <family val="2"/>
      </rPr>
      <t>Yrs 7/8 Mixed 4x1 Free Team</t>
    </r>
  </si>
  <si>
    <r>
      <t>Event No 11</t>
    </r>
    <r>
      <rPr>
        <sz val="12"/>
        <rFont val="Arial"/>
        <family val="2"/>
      </rPr>
      <t xml:space="preserve"> Yrs 9-13 Mixed 4x2 Free Team</t>
    </r>
  </si>
  <si>
    <r>
      <t xml:space="preserve">Event No 14 </t>
    </r>
    <r>
      <rPr>
        <sz val="12"/>
        <rFont val="Arial"/>
        <family val="2"/>
      </rPr>
      <t>Boys Yrs 7/8 25m Backstroke</t>
    </r>
  </si>
  <si>
    <r>
      <t>Event No 15</t>
    </r>
    <r>
      <rPr>
        <sz val="12"/>
        <rFont val="Arial"/>
        <family val="2"/>
      </rPr>
      <t xml:space="preserve"> Girls Yrs 7/8 25m Backstroke</t>
    </r>
  </si>
  <si>
    <r>
      <t xml:space="preserve">Event No 16 </t>
    </r>
    <r>
      <rPr>
        <sz val="12"/>
        <rFont val="Arial"/>
        <family val="2"/>
      </rPr>
      <t>Boys Yrs 9-13 50m Backstroke</t>
    </r>
  </si>
  <si>
    <r>
      <t xml:space="preserve">Event No 17 </t>
    </r>
    <r>
      <rPr>
        <sz val="12"/>
        <rFont val="Arial"/>
        <family val="2"/>
      </rPr>
      <t>Girls Yrs 9-13 50m Backstroke</t>
    </r>
  </si>
  <si>
    <r>
      <t xml:space="preserve">Event No 22 </t>
    </r>
    <r>
      <rPr>
        <sz val="12"/>
        <rFont val="Arial"/>
        <family val="2"/>
      </rPr>
      <t>Yrs 7/8 Mixed 4x1 Breast Team</t>
    </r>
  </si>
  <si>
    <r>
      <t xml:space="preserve">Event No 23 </t>
    </r>
    <r>
      <rPr>
        <sz val="12"/>
        <rFont val="Arial"/>
        <family val="2"/>
      </rPr>
      <t>Yrs 9-13 Mxd 4x2 Breast Team</t>
    </r>
  </si>
  <si>
    <r>
      <t xml:space="preserve">Event No 26 </t>
    </r>
    <r>
      <rPr>
        <sz val="12"/>
        <rFont val="Arial"/>
        <family val="2"/>
      </rPr>
      <t>Boys Yrs 7/8 25m Freestyle</t>
    </r>
  </si>
  <si>
    <r>
      <t xml:space="preserve">Event No 27 </t>
    </r>
    <r>
      <rPr>
        <sz val="12"/>
        <rFont val="Arial"/>
        <family val="2"/>
      </rPr>
      <t xml:space="preserve">Girls Yrs 7/8 25m Freestyle </t>
    </r>
  </si>
  <si>
    <r>
      <t>Event No 28</t>
    </r>
    <r>
      <rPr>
        <sz val="12"/>
        <rFont val="Arial"/>
        <family val="2"/>
      </rPr>
      <t xml:space="preserve"> Boys Yrs 9-13 50m Freestyle</t>
    </r>
  </si>
  <si>
    <r>
      <t xml:space="preserve">Event No 29 Girls </t>
    </r>
    <r>
      <rPr>
        <sz val="12"/>
        <rFont val="Arial"/>
        <family val="2"/>
      </rPr>
      <t>Yrs 9-13 50m Freestyle</t>
    </r>
  </si>
  <si>
    <r>
      <t xml:space="preserve">Event 34 </t>
    </r>
    <r>
      <rPr>
        <u val="single"/>
        <sz val="12"/>
        <rFont val="Arial"/>
        <family val="2"/>
      </rPr>
      <t xml:space="preserve">Secondary Schools' Mixed 4x2 Relay Team Championship </t>
    </r>
  </si>
  <si>
    <r>
      <t xml:space="preserve">         </t>
    </r>
    <r>
      <rPr>
        <b/>
        <u val="single"/>
        <sz val="12"/>
        <rFont val="Arial"/>
        <family val="2"/>
      </rPr>
      <t>School</t>
    </r>
  </si>
  <si>
    <t xml:space="preserve">Number of Schools </t>
  </si>
  <si>
    <t xml:space="preserve">IF LANE NOT IN USE LEAVE BLANK - DON'T PUT EMPTY </t>
  </si>
  <si>
    <t>Beckfoot A</t>
  </si>
  <si>
    <t>Titus Salt</t>
  </si>
  <si>
    <t>Bingley Amateur Swimming Club Secondary Schools' Gala 2018</t>
  </si>
  <si>
    <t>Bingley GS</t>
  </si>
  <si>
    <t xml:space="preserve">Beckfoot </t>
  </si>
  <si>
    <t>22.10</t>
  </si>
  <si>
    <t>20.25</t>
  </si>
  <si>
    <t>23.60</t>
  </si>
  <si>
    <t>23.06</t>
  </si>
  <si>
    <t>39.87</t>
  </si>
  <si>
    <t>36.09</t>
  </si>
  <si>
    <t>33.75</t>
  </si>
  <si>
    <t>1.15.18</t>
  </si>
  <si>
    <t>1.00.82</t>
  </si>
  <si>
    <t>59.72</t>
  </si>
  <si>
    <t>2.12.40</t>
  </si>
  <si>
    <t>2.00.35</t>
  </si>
  <si>
    <t>2.03.32</t>
  </si>
  <si>
    <t>26.03</t>
  </si>
  <si>
    <t>19.15</t>
  </si>
  <si>
    <t>19.28</t>
  </si>
  <si>
    <t>37.12</t>
  </si>
  <si>
    <t>34.62</t>
  </si>
  <si>
    <t>31.31</t>
  </si>
  <si>
    <t>42.62</t>
  </si>
  <si>
    <t>35.84</t>
  </si>
  <si>
    <t>35.00</t>
  </si>
  <si>
    <t>1.32.91</t>
  </si>
  <si>
    <t>1.26.06</t>
  </si>
  <si>
    <t>1.24.50</t>
  </si>
  <si>
    <t>2.55.07</t>
  </si>
  <si>
    <t>2.47.75</t>
  </si>
  <si>
    <t>2.43.59</t>
  </si>
  <si>
    <t>15.13</t>
  </si>
  <si>
    <t>13.81</t>
  </si>
  <si>
    <t>19.21</t>
  </si>
  <si>
    <t>14.47</t>
  </si>
  <si>
    <t>14.22</t>
  </si>
  <si>
    <t>29.12</t>
  </si>
  <si>
    <t>28.34</t>
  </si>
  <si>
    <t>DQ</t>
  </si>
  <si>
    <t>36.25</t>
  </si>
  <si>
    <t>29.91</t>
  </si>
  <si>
    <t>2</t>
  </si>
  <si>
    <t>3</t>
  </si>
  <si>
    <t>2.27.10</t>
  </si>
  <si>
    <t>2.04.53</t>
  </si>
  <si>
    <t>1.57.19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</si>
</sst>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:ss.00"/>
    <numFmt numFmtId="165" formatCode="m:ss.00"/>
    <numFmt numFmtId="166" formatCode="ss.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2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0" xfId="0" applyFont="1" applyAlignment="1" quotePrefix="1">
      <alignment horizontal="left"/>
    </xf>
    <xf numFmtId="0" fontId="0" fillId="0" borderId="0" xfId="0" applyBorder="1" applyAlignment="1">
      <alignment/>
    </xf>
    <xf numFmtId="49" fontId="5" fillId="0" borderId="12" xfId="0" applyNumberFormat="1" applyFont="1" applyBorder="1" applyAlignment="1">
      <alignment horizontal="center"/>
    </xf>
    <xf numFmtId="165" fontId="6" fillId="0" borderId="12" xfId="42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9" fontId="6" fillId="0" borderId="12" xfId="42" applyNumberFormat="1" applyFont="1" applyBorder="1" applyAlignment="1">
      <alignment horizontal="center"/>
    </xf>
    <xf numFmtId="165" fontId="6" fillId="0" borderId="14" xfId="42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6" fillId="0" borderId="14" xfId="42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165" fontId="6" fillId="0" borderId="12" xfId="0" applyNumberFormat="1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8" fillId="0" borderId="19" xfId="0" applyFont="1" applyBorder="1" applyAlignment="1">
      <alignment/>
    </xf>
    <xf numFmtId="49" fontId="8" fillId="0" borderId="20" xfId="0" applyNumberFormat="1" applyFont="1" applyBorder="1" applyAlignment="1">
      <alignment/>
    </xf>
    <xf numFmtId="0" fontId="6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6" fillId="0" borderId="0" xfId="42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0" xfId="0" applyFont="1" applyBorder="1" applyAlignment="1" quotePrefix="1">
      <alignment horizontal="left"/>
    </xf>
    <xf numFmtId="165" fontId="6" fillId="0" borderId="0" xfId="42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0" fontId="7" fillId="0" borderId="27" xfId="0" applyFont="1" applyBorder="1" applyAlignment="1" quotePrefix="1">
      <alignment horizontal="left"/>
    </xf>
    <xf numFmtId="49" fontId="7" fillId="0" borderId="27" xfId="0" applyNumberFormat="1" applyFont="1" applyBorder="1" applyAlignment="1" quotePrefix="1">
      <alignment horizontal="left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5" fillId="0" borderId="3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9" xfId="0" applyFont="1" applyBorder="1" applyAlignment="1">
      <alignment/>
    </xf>
    <xf numFmtId="0" fontId="7" fillId="0" borderId="19" xfId="0" applyFont="1" applyBorder="1" applyAlignment="1">
      <alignment/>
    </xf>
    <xf numFmtId="2" fontId="6" fillId="0" borderId="12" xfId="42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6" fillId="0" borderId="14" xfId="42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2" fontId="6" fillId="0" borderId="33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5" fillId="0" borderId="3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5" xfId="0" applyBorder="1" applyAlignment="1">
      <alignment/>
    </xf>
    <xf numFmtId="165" fontId="6" fillId="0" borderId="30" xfId="0" applyNumberFormat="1" applyFont="1" applyBorder="1" applyAlignment="1">
      <alignment horizontal="center"/>
    </xf>
    <xf numFmtId="165" fontId="6" fillId="0" borderId="31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 wrapText="1"/>
    </xf>
    <xf numFmtId="0" fontId="45" fillId="0" borderId="37" xfId="0" applyFont="1" applyBorder="1" applyAlignment="1">
      <alignment horizontal="center"/>
    </xf>
    <xf numFmtId="0" fontId="45" fillId="0" borderId="38" xfId="0" applyFont="1" applyBorder="1" applyAlignment="1">
      <alignment horizontal="center"/>
    </xf>
    <xf numFmtId="2" fontId="6" fillId="0" borderId="0" xfId="42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39" xfId="0" applyFont="1" applyBorder="1" applyAlignment="1">
      <alignment horizontal="center" wrapText="1"/>
    </xf>
    <xf numFmtId="0" fontId="6" fillId="0" borderId="32" xfId="0" applyFont="1" applyBorder="1" applyAlignment="1">
      <alignment horizontal="center"/>
    </xf>
    <xf numFmtId="0" fontId="0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0" fontId="6" fillId="0" borderId="39" xfId="0" applyFont="1" applyBorder="1" applyAlignment="1">
      <alignment horizontal="center"/>
    </xf>
    <xf numFmtId="0" fontId="0" fillId="0" borderId="39" xfId="0" applyBorder="1" applyAlignment="1">
      <alignment/>
    </xf>
    <xf numFmtId="0" fontId="6" fillId="0" borderId="32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6" fillId="0" borderId="32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49" fontId="27" fillId="0" borderId="11" xfId="0" applyNumberFormat="1" applyFont="1" applyBorder="1" applyAlignment="1">
      <alignment horizontal="center"/>
    </xf>
    <xf numFmtId="49" fontId="45" fillId="0" borderId="30" xfId="0" applyNumberFormat="1" applyFont="1" applyBorder="1" applyAlignment="1">
      <alignment horizontal="center"/>
    </xf>
    <xf numFmtId="0" fontId="45" fillId="0" borderId="30" xfId="0" applyFont="1" applyBorder="1" applyAlignment="1">
      <alignment horizontal="center"/>
    </xf>
    <xf numFmtId="0" fontId="27" fillId="0" borderId="30" xfId="0" applyFont="1" applyBorder="1" applyAlignment="1">
      <alignment horizontal="center"/>
    </xf>
    <xf numFmtId="49" fontId="27" fillId="0" borderId="31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zoomScale="75" zoomScaleNormal="75" zoomScaleSheetLayoutView="75" zoomScalePageLayoutView="0" workbookViewId="0" topLeftCell="A1">
      <selection activeCell="A3" sqref="A3"/>
    </sheetView>
  </sheetViews>
  <sheetFormatPr defaultColWidth="9.140625" defaultRowHeight="12.75"/>
  <cols>
    <col min="1" max="1" width="6.7109375" style="0" customWidth="1"/>
    <col min="2" max="2" width="21.140625" style="0" customWidth="1"/>
    <col min="3" max="5" width="10.8515625" style="0" customWidth="1"/>
    <col min="6" max="6" width="12.57421875" style="0" customWidth="1"/>
    <col min="7" max="9" width="10.8515625" style="0" customWidth="1"/>
    <col min="10" max="10" width="12.8515625" style="0" customWidth="1"/>
    <col min="11" max="13" width="10.8515625" style="0" customWidth="1"/>
    <col min="14" max="14" width="16.140625" style="0" customWidth="1"/>
  </cols>
  <sheetData>
    <row r="1" spans="1:14" ht="30" customHeight="1">
      <c r="A1" s="5" t="s">
        <v>29</v>
      </c>
      <c r="B1" s="12"/>
      <c r="C1" s="34"/>
      <c r="D1" s="31"/>
      <c r="E1" s="30"/>
      <c r="F1" s="31"/>
      <c r="G1" s="30"/>
      <c r="H1" s="31"/>
      <c r="I1" s="31"/>
      <c r="J1" s="31"/>
      <c r="K1" s="73" t="s">
        <v>25</v>
      </c>
      <c r="L1" s="74">
        <f>COUNTA(B5:B9)</f>
        <v>3</v>
      </c>
      <c r="M1" s="31"/>
      <c r="N1" s="32"/>
    </row>
    <row r="2" spans="1:14" ht="30" customHeight="1" thickBot="1">
      <c r="A2" s="5"/>
      <c r="B2" s="12" t="s">
        <v>26</v>
      </c>
      <c r="C2" s="34"/>
      <c r="D2" s="31"/>
      <c r="E2" s="30"/>
      <c r="F2" s="31"/>
      <c r="G2" s="30"/>
      <c r="H2" s="31"/>
      <c r="I2" s="31"/>
      <c r="J2" s="31"/>
      <c r="K2" s="30"/>
      <c r="L2" s="31"/>
      <c r="M2" s="31"/>
      <c r="N2" s="32"/>
    </row>
    <row r="3" spans="3:14" ht="30" customHeight="1" thickBot="1">
      <c r="C3" s="36" t="s">
        <v>7</v>
      </c>
      <c r="D3" s="22"/>
      <c r="E3" s="22"/>
      <c r="F3" s="23"/>
      <c r="G3" s="36" t="s">
        <v>8</v>
      </c>
      <c r="H3" s="22"/>
      <c r="I3" s="22"/>
      <c r="J3" s="23"/>
      <c r="K3" s="36" t="s">
        <v>9</v>
      </c>
      <c r="L3" s="22"/>
      <c r="M3" s="22"/>
      <c r="N3" s="23"/>
    </row>
    <row r="4" spans="1:14" ht="30" customHeight="1">
      <c r="A4" s="2" t="s">
        <v>0</v>
      </c>
      <c r="B4" s="2" t="s">
        <v>1</v>
      </c>
      <c r="C4" s="3" t="s">
        <v>2</v>
      </c>
      <c r="D4" s="1" t="s">
        <v>3</v>
      </c>
      <c r="E4" s="1" t="s">
        <v>4</v>
      </c>
      <c r="F4" s="4" t="s">
        <v>5</v>
      </c>
      <c r="G4" s="3" t="s">
        <v>2</v>
      </c>
      <c r="H4" s="1" t="s">
        <v>3</v>
      </c>
      <c r="I4" s="1" t="s">
        <v>4</v>
      </c>
      <c r="J4" s="4" t="s">
        <v>5</v>
      </c>
      <c r="K4" s="3" t="s">
        <v>2</v>
      </c>
      <c r="L4" s="1" t="s">
        <v>3</v>
      </c>
      <c r="M4" s="1" t="s">
        <v>4</v>
      </c>
      <c r="N4" s="4" t="s">
        <v>5</v>
      </c>
    </row>
    <row r="5" spans="1:14" ht="30" customHeight="1" thickBot="1">
      <c r="A5" s="40">
        <v>1</v>
      </c>
      <c r="B5" s="64"/>
      <c r="C5" s="10"/>
      <c r="D5" s="11"/>
      <c r="E5" s="11">
        <f aca="true" t="shared" si="0" ref="E5:E10">IF(D5&gt;0,($L$1+1)-D5,0)</f>
        <v>0</v>
      </c>
      <c r="F5" s="9">
        <f aca="true" t="shared" si="1" ref="F5:F10">SUM(E5)</f>
        <v>0</v>
      </c>
      <c r="G5" s="10"/>
      <c r="H5" s="11"/>
      <c r="I5" s="11">
        <f aca="true" t="shared" si="2" ref="I5:I10">IF(H5&gt;0,($L$1+1)-H5,0)</f>
        <v>0</v>
      </c>
      <c r="J5" s="9">
        <f aca="true" t="shared" si="3" ref="J5:J10">SUM(F5+I5)</f>
        <v>0</v>
      </c>
      <c r="K5" s="10"/>
      <c r="L5" s="11"/>
      <c r="M5" s="11">
        <f aca="true" t="shared" si="4" ref="M5:M10">IF(L5&gt;0,($L$1+1)-L5,0)</f>
        <v>0</v>
      </c>
      <c r="N5" s="9">
        <f aca="true" t="shared" si="5" ref="N5:N10">SUM(J5+M5)</f>
        <v>0</v>
      </c>
    </row>
    <row r="6" spans="1:14" ht="30" customHeight="1" thickBot="1">
      <c r="A6" s="40">
        <v>2</v>
      </c>
      <c r="B6" s="72" t="s">
        <v>28</v>
      </c>
      <c r="C6" s="14" t="s">
        <v>34</v>
      </c>
      <c r="D6" s="11">
        <v>3</v>
      </c>
      <c r="E6" s="11">
        <f t="shared" si="0"/>
        <v>1</v>
      </c>
      <c r="F6" s="9">
        <f t="shared" si="1"/>
        <v>1</v>
      </c>
      <c r="G6" s="14" t="s">
        <v>35</v>
      </c>
      <c r="H6" s="11">
        <v>3</v>
      </c>
      <c r="I6" s="11">
        <f t="shared" si="2"/>
        <v>1</v>
      </c>
      <c r="J6" s="9">
        <f t="shared" si="3"/>
        <v>2</v>
      </c>
      <c r="K6" s="14" t="s">
        <v>36</v>
      </c>
      <c r="L6" s="11">
        <v>3</v>
      </c>
      <c r="M6" s="11">
        <f t="shared" si="4"/>
        <v>1</v>
      </c>
      <c r="N6" s="9">
        <f t="shared" si="5"/>
        <v>3</v>
      </c>
    </row>
    <row r="7" spans="1:14" ht="30" customHeight="1" thickBot="1">
      <c r="A7" s="40">
        <v>3</v>
      </c>
      <c r="B7" s="71" t="s">
        <v>27</v>
      </c>
      <c r="C7" s="55">
        <v>23.44</v>
      </c>
      <c r="D7" s="11">
        <v>2</v>
      </c>
      <c r="E7" s="11">
        <f t="shared" si="0"/>
        <v>2</v>
      </c>
      <c r="F7" s="9">
        <f t="shared" si="1"/>
        <v>2</v>
      </c>
      <c r="G7" s="14" t="s">
        <v>32</v>
      </c>
      <c r="H7" s="11">
        <v>2</v>
      </c>
      <c r="I7" s="11">
        <f t="shared" si="2"/>
        <v>2</v>
      </c>
      <c r="J7" s="9">
        <f t="shared" si="3"/>
        <v>4</v>
      </c>
      <c r="K7" s="14" t="s">
        <v>37</v>
      </c>
      <c r="L7" s="11">
        <v>2</v>
      </c>
      <c r="M7" s="11">
        <f t="shared" si="4"/>
        <v>2</v>
      </c>
      <c r="N7" s="9">
        <f t="shared" si="5"/>
        <v>6</v>
      </c>
    </row>
    <row r="8" spans="1:14" ht="30" customHeight="1" thickBot="1">
      <c r="A8" s="40">
        <v>4</v>
      </c>
      <c r="B8" s="64" t="s">
        <v>30</v>
      </c>
      <c r="C8" s="47">
        <v>19.66</v>
      </c>
      <c r="D8" s="11">
        <v>1</v>
      </c>
      <c r="E8" s="11">
        <f t="shared" si="0"/>
        <v>3</v>
      </c>
      <c r="F8" s="9">
        <f t="shared" si="1"/>
        <v>3</v>
      </c>
      <c r="G8" s="14" t="s">
        <v>33</v>
      </c>
      <c r="H8" s="11">
        <v>1</v>
      </c>
      <c r="I8" s="11">
        <f t="shared" si="2"/>
        <v>3</v>
      </c>
      <c r="J8" s="9">
        <f t="shared" si="3"/>
        <v>6</v>
      </c>
      <c r="K8" s="14" t="s">
        <v>38</v>
      </c>
      <c r="L8" s="11">
        <v>1</v>
      </c>
      <c r="M8" s="11">
        <f t="shared" si="4"/>
        <v>3</v>
      </c>
      <c r="N8" s="9">
        <f t="shared" si="5"/>
        <v>9</v>
      </c>
    </row>
    <row r="9" spans="1:14" ht="30" customHeight="1" thickBot="1">
      <c r="A9" s="40">
        <v>5</v>
      </c>
      <c r="B9" s="75"/>
      <c r="C9" s="55"/>
      <c r="D9" s="31"/>
      <c r="E9" s="11">
        <f t="shared" si="0"/>
        <v>0</v>
      </c>
      <c r="F9" s="9">
        <f t="shared" si="1"/>
        <v>0</v>
      </c>
      <c r="G9" s="14"/>
      <c r="H9" s="11"/>
      <c r="I9" s="11">
        <f t="shared" si="2"/>
        <v>0</v>
      </c>
      <c r="J9" s="9">
        <f t="shared" si="3"/>
        <v>0</v>
      </c>
      <c r="K9" s="14"/>
      <c r="L9" s="11"/>
      <c r="M9" s="11">
        <f t="shared" si="4"/>
        <v>0</v>
      </c>
      <c r="N9" s="9">
        <f t="shared" si="5"/>
        <v>0</v>
      </c>
    </row>
    <row r="10" spans="1:14" ht="30" customHeight="1" thickBot="1">
      <c r="A10" s="41">
        <v>6</v>
      </c>
      <c r="B10" s="76"/>
      <c r="C10" s="17"/>
      <c r="D10" s="18"/>
      <c r="E10" s="18">
        <f t="shared" si="0"/>
        <v>0</v>
      </c>
      <c r="F10" s="16">
        <f t="shared" si="1"/>
        <v>0</v>
      </c>
      <c r="G10" s="17"/>
      <c r="H10" s="18"/>
      <c r="I10" s="18">
        <f t="shared" si="2"/>
        <v>0</v>
      </c>
      <c r="J10" s="16">
        <f t="shared" si="3"/>
        <v>0</v>
      </c>
      <c r="K10" s="17"/>
      <c r="L10" s="18"/>
      <c r="M10" s="18">
        <f t="shared" si="4"/>
        <v>0</v>
      </c>
      <c r="N10" s="16">
        <f t="shared" si="5"/>
        <v>0</v>
      </c>
    </row>
    <row r="11" spans="1:14" ht="30" customHeight="1" thickBot="1">
      <c r="A11" s="12"/>
      <c r="B11" s="12"/>
      <c r="C11" s="34"/>
      <c r="D11" s="31"/>
      <c r="E11" s="30"/>
      <c r="F11" s="31"/>
      <c r="G11" s="30"/>
      <c r="H11" s="31"/>
      <c r="I11" s="31"/>
      <c r="J11" s="31"/>
      <c r="K11" s="30"/>
      <c r="L11" s="31"/>
      <c r="M11" s="31"/>
      <c r="N11" s="32"/>
    </row>
    <row r="12" spans="1:14" ht="30" customHeight="1" thickBot="1">
      <c r="A12" s="13"/>
      <c r="B12" s="13"/>
      <c r="C12" s="36" t="s">
        <v>10</v>
      </c>
      <c r="D12" s="22"/>
      <c r="E12" s="22"/>
      <c r="F12" s="23"/>
      <c r="G12" s="36" t="s">
        <v>11</v>
      </c>
      <c r="H12" s="22"/>
      <c r="I12" s="22"/>
      <c r="J12" s="23"/>
      <c r="K12" s="36" t="s">
        <v>12</v>
      </c>
      <c r="L12" s="22"/>
      <c r="M12" s="22"/>
      <c r="N12" s="23"/>
    </row>
    <row r="13" spans="1:14" ht="30" customHeight="1">
      <c r="A13" s="2" t="s">
        <v>0</v>
      </c>
      <c r="B13" s="2" t="s">
        <v>1</v>
      </c>
      <c r="C13" s="3" t="s">
        <v>2</v>
      </c>
      <c r="D13" s="1" t="s">
        <v>3</v>
      </c>
      <c r="E13" s="1" t="s">
        <v>4</v>
      </c>
      <c r="F13" s="4" t="s">
        <v>5</v>
      </c>
      <c r="G13" s="3" t="s">
        <v>2</v>
      </c>
      <c r="H13" s="1" t="s">
        <v>3</v>
      </c>
      <c r="I13" s="1" t="s">
        <v>4</v>
      </c>
      <c r="J13" s="4" t="s">
        <v>5</v>
      </c>
      <c r="K13" s="3" t="s">
        <v>2</v>
      </c>
      <c r="L13" s="1" t="s">
        <v>3</v>
      </c>
      <c r="M13" s="1" t="s">
        <v>4</v>
      </c>
      <c r="N13" s="4" t="s">
        <v>5</v>
      </c>
    </row>
    <row r="14" spans="1:14" ht="30" customHeight="1" thickBot="1">
      <c r="A14" s="40">
        <v>1</v>
      </c>
      <c r="B14" s="64"/>
      <c r="C14" s="46"/>
      <c r="D14" s="11"/>
      <c r="E14" s="11">
        <f aca="true" t="shared" si="6" ref="E14:E19">IF(D14&gt;0,($L$1+1)-D14,0)</f>
        <v>0</v>
      </c>
      <c r="F14" s="9">
        <f aca="true" t="shared" si="7" ref="F14:F19">SUM(N5+E14)</f>
        <v>0</v>
      </c>
      <c r="G14" s="14"/>
      <c r="H14" s="11"/>
      <c r="I14" s="11">
        <f aca="true" t="shared" si="8" ref="I14:I19">IF(H14&gt;0,($L$1+1)-H14,0)</f>
        <v>0</v>
      </c>
      <c r="J14" s="9">
        <f aca="true" t="shared" si="9" ref="J14:J19">SUM(F14+I14)</f>
        <v>0</v>
      </c>
      <c r="K14" s="10"/>
      <c r="L14" s="49"/>
      <c r="M14" s="11">
        <f aca="true" t="shared" si="10" ref="M14:M19">IF(L14&gt;0,($L$1+1)-L14,0)</f>
        <v>0</v>
      </c>
      <c r="N14" s="9">
        <f aca="true" t="shared" si="11" ref="N14:N19">SUM(J14+M14)</f>
        <v>0</v>
      </c>
    </row>
    <row r="15" spans="1:14" ht="30" customHeight="1" thickBot="1">
      <c r="A15" s="40">
        <v>2</v>
      </c>
      <c r="B15" s="72" t="s">
        <v>28</v>
      </c>
      <c r="C15" s="46">
        <v>46.76</v>
      </c>
      <c r="D15" s="11">
        <v>2</v>
      </c>
      <c r="E15" s="11">
        <f t="shared" si="6"/>
        <v>2</v>
      </c>
      <c r="F15" s="9">
        <f t="shared" si="7"/>
        <v>5</v>
      </c>
      <c r="G15" s="14" t="s">
        <v>39</v>
      </c>
      <c r="H15" s="11">
        <v>3</v>
      </c>
      <c r="I15" s="11">
        <f t="shared" si="8"/>
        <v>1</v>
      </c>
      <c r="J15" s="9">
        <f t="shared" si="9"/>
        <v>6</v>
      </c>
      <c r="K15" s="14" t="s">
        <v>42</v>
      </c>
      <c r="L15" s="49">
        <v>3</v>
      </c>
      <c r="M15" s="11">
        <f t="shared" si="10"/>
        <v>1</v>
      </c>
      <c r="N15" s="9">
        <f t="shared" si="11"/>
        <v>7</v>
      </c>
    </row>
    <row r="16" spans="1:14" ht="30" customHeight="1" thickBot="1">
      <c r="A16" s="40">
        <v>3</v>
      </c>
      <c r="B16" s="71" t="s">
        <v>27</v>
      </c>
      <c r="C16" s="46">
        <v>49.47</v>
      </c>
      <c r="D16" s="11">
        <v>3</v>
      </c>
      <c r="E16" s="11">
        <f t="shared" si="6"/>
        <v>1</v>
      </c>
      <c r="F16" s="9">
        <f t="shared" si="7"/>
        <v>7</v>
      </c>
      <c r="G16" s="14" t="s">
        <v>40</v>
      </c>
      <c r="H16" s="11">
        <v>2</v>
      </c>
      <c r="I16" s="11">
        <f t="shared" si="8"/>
        <v>2</v>
      </c>
      <c r="J16" s="9">
        <f t="shared" si="9"/>
        <v>9</v>
      </c>
      <c r="K16" s="14" t="s">
        <v>43</v>
      </c>
      <c r="L16" s="49">
        <v>1</v>
      </c>
      <c r="M16" s="11">
        <f t="shared" si="10"/>
        <v>3</v>
      </c>
      <c r="N16" s="9">
        <f t="shared" si="11"/>
        <v>12</v>
      </c>
    </row>
    <row r="17" spans="1:14" ht="30" customHeight="1" thickBot="1">
      <c r="A17" s="40">
        <v>4</v>
      </c>
      <c r="B17" s="64" t="s">
        <v>30</v>
      </c>
      <c r="C17" s="46">
        <v>39.31</v>
      </c>
      <c r="D17" s="11">
        <v>1</v>
      </c>
      <c r="E17" s="11">
        <f t="shared" si="6"/>
        <v>3</v>
      </c>
      <c r="F17" s="9">
        <f t="shared" si="7"/>
        <v>12</v>
      </c>
      <c r="G17" s="14" t="s">
        <v>41</v>
      </c>
      <c r="H17" s="11">
        <v>1</v>
      </c>
      <c r="I17" s="11">
        <f t="shared" si="8"/>
        <v>3</v>
      </c>
      <c r="J17" s="9">
        <f t="shared" si="9"/>
        <v>15</v>
      </c>
      <c r="K17" s="14" t="s">
        <v>44</v>
      </c>
      <c r="L17" s="49">
        <v>2</v>
      </c>
      <c r="M17" s="11">
        <f t="shared" si="10"/>
        <v>2</v>
      </c>
      <c r="N17" s="9">
        <f t="shared" si="11"/>
        <v>17</v>
      </c>
    </row>
    <row r="18" spans="1:14" ht="30" customHeight="1" thickBot="1">
      <c r="A18" s="40">
        <v>5</v>
      </c>
      <c r="B18" s="75"/>
      <c r="C18" s="46"/>
      <c r="D18" s="11"/>
      <c r="E18" s="11">
        <f t="shared" si="6"/>
        <v>0</v>
      </c>
      <c r="F18" s="9">
        <f t="shared" si="7"/>
        <v>0</v>
      </c>
      <c r="G18" s="14"/>
      <c r="H18" s="11"/>
      <c r="I18" s="11">
        <f t="shared" si="8"/>
        <v>0</v>
      </c>
      <c r="J18" s="9">
        <f t="shared" si="9"/>
        <v>0</v>
      </c>
      <c r="K18" s="14"/>
      <c r="L18" s="49"/>
      <c r="M18" s="11">
        <f t="shared" si="10"/>
        <v>0</v>
      </c>
      <c r="N18" s="9">
        <f t="shared" si="11"/>
        <v>0</v>
      </c>
    </row>
    <row r="19" spans="1:14" ht="30" customHeight="1" thickBot="1">
      <c r="A19" s="41">
        <v>6</v>
      </c>
      <c r="B19" s="76"/>
      <c r="C19" s="48"/>
      <c r="D19" s="18"/>
      <c r="E19" s="18">
        <f t="shared" si="6"/>
        <v>0</v>
      </c>
      <c r="F19" s="16">
        <f t="shared" si="7"/>
        <v>0</v>
      </c>
      <c r="G19" s="17"/>
      <c r="H19" s="18"/>
      <c r="I19" s="18">
        <f t="shared" si="8"/>
        <v>0</v>
      </c>
      <c r="J19" s="16">
        <f t="shared" si="9"/>
        <v>0</v>
      </c>
      <c r="K19" s="17"/>
      <c r="L19" s="50"/>
      <c r="M19" s="18">
        <f t="shared" si="10"/>
        <v>0</v>
      </c>
      <c r="N19" s="16">
        <f t="shared" si="11"/>
        <v>0</v>
      </c>
    </row>
    <row r="20" spans="1:14" ht="30" customHeight="1">
      <c r="A20" s="31"/>
      <c r="B20" s="6"/>
      <c r="C20" s="67"/>
      <c r="D20" s="31"/>
      <c r="E20" s="31"/>
      <c r="F20" s="31"/>
      <c r="G20" s="30"/>
      <c r="H20" s="31"/>
      <c r="I20" s="31"/>
      <c r="J20" s="31"/>
      <c r="K20" s="30"/>
      <c r="L20" s="68"/>
      <c r="M20" s="31"/>
      <c r="N20" s="31"/>
    </row>
    <row r="21" spans="1:10" ht="30" customHeight="1">
      <c r="A21" s="5" t="s">
        <v>29</v>
      </c>
      <c r="B21" s="12"/>
      <c r="C21" s="34"/>
      <c r="D21" s="31"/>
      <c r="E21" s="30"/>
      <c r="F21" s="31"/>
      <c r="G21" s="30"/>
      <c r="H21" s="31"/>
      <c r="I21" s="31"/>
      <c r="J21" s="31"/>
    </row>
    <row r="22" spans="2:3" ht="30" customHeight="1" thickBot="1">
      <c r="B22" s="6"/>
      <c r="C22" s="6"/>
    </row>
    <row r="23" spans="1:14" ht="30" customHeight="1" thickBot="1">
      <c r="A23" s="13"/>
      <c r="B23" s="13"/>
      <c r="C23" s="36" t="s">
        <v>13</v>
      </c>
      <c r="D23" s="22"/>
      <c r="E23" s="22"/>
      <c r="F23" s="23"/>
      <c r="G23" s="36" t="s">
        <v>14</v>
      </c>
      <c r="H23" s="22"/>
      <c r="I23" s="22"/>
      <c r="J23" s="23"/>
      <c r="K23" s="36" t="s">
        <v>15</v>
      </c>
      <c r="L23" s="22"/>
      <c r="M23" s="22"/>
      <c r="N23" s="23"/>
    </row>
    <row r="24" spans="1:14" ht="30" customHeight="1">
      <c r="A24" s="2" t="s">
        <v>0</v>
      </c>
      <c r="B24" s="2" t="s">
        <v>1</v>
      </c>
      <c r="C24" s="3" t="s">
        <v>2</v>
      </c>
      <c r="D24" s="1" t="s">
        <v>3</v>
      </c>
      <c r="E24" s="1" t="s">
        <v>4</v>
      </c>
      <c r="F24" s="4" t="s">
        <v>5</v>
      </c>
      <c r="G24" s="3" t="s">
        <v>2</v>
      </c>
      <c r="H24" s="1" t="s">
        <v>3</v>
      </c>
      <c r="I24" s="1" t="s">
        <v>4</v>
      </c>
      <c r="J24" s="4" t="s">
        <v>5</v>
      </c>
      <c r="K24" s="3" t="s">
        <v>2</v>
      </c>
      <c r="L24" s="1" t="s">
        <v>3</v>
      </c>
      <c r="M24" s="1" t="s">
        <v>4</v>
      </c>
      <c r="N24" s="4" t="s">
        <v>5</v>
      </c>
    </row>
    <row r="25" spans="1:14" ht="30" customHeight="1" thickBot="1">
      <c r="A25" s="40">
        <v>1</v>
      </c>
      <c r="B25" s="64"/>
      <c r="C25" s="52"/>
      <c r="D25" s="11"/>
      <c r="E25" s="11">
        <f aca="true" t="shared" si="12" ref="E25:E30">IF(D25&gt;0,($L$1+1)-D25,0)</f>
        <v>0</v>
      </c>
      <c r="F25" s="9">
        <f aca="true" t="shared" si="13" ref="F25:F30">SUM(N14+E25)</f>
        <v>0</v>
      </c>
      <c r="G25" s="10"/>
      <c r="H25" s="11"/>
      <c r="I25" s="11">
        <f aca="true" t="shared" si="14" ref="I25:I30">IF(H25&gt;0,($L$1+1)-H25,0)</f>
        <v>0</v>
      </c>
      <c r="J25" s="9">
        <f aca="true" t="shared" si="15" ref="J25:J30">SUM(F25+I25)</f>
        <v>0</v>
      </c>
      <c r="K25" s="10"/>
      <c r="L25" s="11"/>
      <c r="M25" s="11">
        <f aca="true" t="shared" si="16" ref="M25:M30">IF(L25&gt;0,($L$1+1)-L25,0)</f>
        <v>0</v>
      </c>
      <c r="N25" s="9">
        <f aca="true" t="shared" si="17" ref="N25:N30">SUM(J25+M25)</f>
        <v>0</v>
      </c>
    </row>
    <row r="26" spans="1:14" ht="30" customHeight="1" thickBot="1">
      <c r="A26" s="40">
        <v>2</v>
      </c>
      <c r="B26" s="72" t="s">
        <v>28</v>
      </c>
      <c r="C26" s="47">
        <v>24.53</v>
      </c>
      <c r="D26" s="11">
        <v>3</v>
      </c>
      <c r="E26" s="11">
        <f t="shared" si="12"/>
        <v>1</v>
      </c>
      <c r="F26" s="9">
        <f t="shared" si="13"/>
        <v>8</v>
      </c>
      <c r="G26" s="14" t="s">
        <v>45</v>
      </c>
      <c r="H26" s="11">
        <v>3</v>
      </c>
      <c r="I26" s="11">
        <f t="shared" si="14"/>
        <v>1</v>
      </c>
      <c r="J26" s="9">
        <f t="shared" si="15"/>
        <v>9</v>
      </c>
      <c r="K26" s="14" t="s">
        <v>48</v>
      </c>
      <c r="L26" s="11">
        <v>3</v>
      </c>
      <c r="M26" s="11">
        <f t="shared" si="16"/>
        <v>1</v>
      </c>
      <c r="N26" s="9">
        <f t="shared" si="17"/>
        <v>10</v>
      </c>
    </row>
    <row r="27" spans="1:14" ht="30" customHeight="1" thickBot="1">
      <c r="A27" s="40">
        <v>3</v>
      </c>
      <c r="B27" s="71" t="s">
        <v>27</v>
      </c>
      <c r="C27" s="46">
        <v>19.13</v>
      </c>
      <c r="D27" s="11">
        <v>1</v>
      </c>
      <c r="E27" s="11">
        <f t="shared" si="12"/>
        <v>3</v>
      </c>
      <c r="F27" s="9">
        <f t="shared" si="13"/>
        <v>15</v>
      </c>
      <c r="G27" s="14" t="s">
        <v>46</v>
      </c>
      <c r="H27" s="11">
        <v>1</v>
      </c>
      <c r="I27" s="11">
        <f t="shared" si="14"/>
        <v>3</v>
      </c>
      <c r="J27" s="9">
        <f t="shared" si="15"/>
        <v>18</v>
      </c>
      <c r="K27" s="14" t="s">
        <v>49</v>
      </c>
      <c r="L27" s="11">
        <v>2</v>
      </c>
      <c r="M27" s="11">
        <f t="shared" si="16"/>
        <v>2</v>
      </c>
      <c r="N27" s="9">
        <f t="shared" si="17"/>
        <v>20</v>
      </c>
    </row>
    <row r="28" spans="1:14" ht="30" customHeight="1" thickBot="1">
      <c r="A28" s="40">
        <v>4</v>
      </c>
      <c r="B28" s="64" t="s">
        <v>30</v>
      </c>
      <c r="C28" s="46">
        <v>20.25</v>
      </c>
      <c r="D28" s="11">
        <v>2</v>
      </c>
      <c r="E28" s="11">
        <f t="shared" si="12"/>
        <v>2</v>
      </c>
      <c r="F28" s="9">
        <f t="shared" si="13"/>
        <v>19</v>
      </c>
      <c r="G28" s="14" t="s">
        <v>47</v>
      </c>
      <c r="H28" s="11">
        <v>2</v>
      </c>
      <c r="I28" s="11">
        <f t="shared" si="14"/>
        <v>2</v>
      </c>
      <c r="J28" s="9">
        <f t="shared" si="15"/>
        <v>21</v>
      </c>
      <c r="K28" s="14" t="s">
        <v>50</v>
      </c>
      <c r="L28" s="11">
        <v>1</v>
      </c>
      <c r="M28" s="11">
        <f t="shared" si="16"/>
        <v>3</v>
      </c>
      <c r="N28" s="9">
        <f t="shared" si="17"/>
        <v>24</v>
      </c>
    </row>
    <row r="29" spans="1:14" ht="30" customHeight="1" thickBot="1">
      <c r="A29" s="40">
        <v>5</v>
      </c>
      <c r="B29" s="75"/>
      <c r="C29" s="46"/>
      <c r="D29" s="11"/>
      <c r="E29" s="11">
        <f t="shared" si="12"/>
        <v>0</v>
      </c>
      <c r="F29" s="9">
        <f t="shared" si="13"/>
        <v>0</v>
      </c>
      <c r="G29" s="14"/>
      <c r="H29" s="11"/>
      <c r="I29" s="11">
        <f t="shared" si="14"/>
        <v>0</v>
      </c>
      <c r="J29" s="9">
        <f t="shared" si="15"/>
        <v>0</v>
      </c>
      <c r="K29" s="14"/>
      <c r="L29" s="11"/>
      <c r="M29" s="11">
        <f t="shared" si="16"/>
        <v>0</v>
      </c>
      <c r="N29" s="9">
        <f t="shared" si="17"/>
        <v>0</v>
      </c>
    </row>
    <row r="30" spans="1:14" ht="30" customHeight="1" thickBot="1">
      <c r="A30" s="41">
        <v>6</v>
      </c>
      <c r="B30" s="76"/>
      <c r="C30" s="48"/>
      <c r="D30" s="18"/>
      <c r="E30" s="18">
        <f t="shared" si="12"/>
        <v>0</v>
      </c>
      <c r="F30" s="16">
        <f t="shared" si="13"/>
        <v>0</v>
      </c>
      <c r="G30" s="17"/>
      <c r="H30" s="18"/>
      <c r="I30" s="18">
        <f t="shared" si="14"/>
        <v>0</v>
      </c>
      <c r="J30" s="16">
        <f t="shared" si="15"/>
        <v>0</v>
      </c>
      <c r="K30" s="17"/>
      <c r="L30" s="18"/>
      <c r="M30" s="18">
        <f t="shared" si="16"/>
        <v>0</v>
      </c>
      <c r="N30" s="16">
        <f t="shared" si="17"/>
        <v>0</v>
      </c>
    </row>
    <row r="31" ht="30" customHeight="1" thickBot="1"/>
    <row r="32" spans="1:14" ht="30" customHeight="1" thickBot="1">
      <c r="A32" s="13"/>
      <c r="B32" s="13"/>
      <c r="C32" s="36" t="s">
        <v>16</v>
      </c>
      <c r="D32" s="22"/>
      <c r="E32" s="22"/>
      <c r="F32" s="23"/>
      <c r="G32" s="36" t="s">
        <v>17</v>
      </c>
      <c r="H32" s="22"/>
      <c r="I32" s="22"/>
      <c r="J32" s="23"/>
      <c r="K32" s="36" t="s">
        <v>18</v>
      </c>
      <c r="L32" s="22"/>
      <c r="M32" s="22"/>
      <c r="N32" s="23"/>
    </row>
    <row r="33" spans="1:14" ht="30" customHeight="1">
      <c r="A33" s="2" t="s">
        <v>0</v>
      </c>
      <c r="B33" s="2" t="s">
        <v>1</v>
      </c>
      <c r="C33" s="3" t="s">
        <v>2</v>
      </c>
      <c r="D33" s="1" t="s">
        <v>3</v>
      </c>
      <c r="E33" s="1" t="s">
        <v>4</v>
      </c>
      <c r="F33" s="4" t="s">
        <v>5</v>
      </c>
      <c r="G33" s="3" t="s">
        <v>2</v>
      </c>
      <c r="H33" s="1" t="s">
        <v>3</v>
      </c>
      <c r="I33" s="1" t="s">
        <v>4</v>
      </c>
      <c r="J33" s="4" t="s">
        <v>5</v>
      </c>
      <c r="K33" s="3" t="s">
        <v>2</v>
      </c>
      <c r="L33" s="1" t="s">
        <v>3</v>
      </c>
      <c r="M33" s="1" t="s">
        <v>4</v>
      </c>
      <c r="N33" s="4" t="s">
        <v>5</v>
      </c>
    </row>
    <row r="34" spans="1:14" ht="30" customHeight="1" thickBot="1">
      <c r="A34" s="40">
        <v>1</v>
      </c>
      <c r="B34" s="64"/>
      <c r="C34" s="54"/>
      <c r="D34" s="11"/>
      <c r="E34" s="11">
        <f aca="true" t="shared" si="18" ref="E34:E39">IF(D34&gt;0,($L$1+1)-D34,0)</f>
        <v>0</v>
      </c>
      <c r="F34" s="9">
        <f aca="true" t="shared" si="19" ref="F34:F39">SUM(N25+E34)</f>
        <v>0</v>
      </c>
      <c r="G34" s="21"/>
      <c r="H34" s="11"/>
      <c r="I34" s="11">
        <f aca="true" t="shared" si="20" ref="I34:I39">IF(H34&gt;0,($L$1+1)-H34,0)</f>
        <v>0</v>
      </c>
      <c r="J34" s="9">
        <f aca="true" t="shared" si="21" ref="J34:J39">SUM(F34+I34)</f>
        <v>0</v>
      </c>
      <c r="K34" s="10"/>
      <c r="L34" s="11"/>
      <c r="M34" s="11">
        <f aca="true" t="shared" si="22" ref="M34:M39">IF(L34&gt;0,($L$1+1)-L34,0)</f>
        <v>0</v>
      </c>
      <c r="N34" s="9">
        <f aca="true" t="shared" si="23" ref="N34:N39">SUM(J34+M34)</f>
        <v>0</v>
      </c>
    </row>
    <row r="35" spans="1:14" ht="30" customHeight="1" thickBot="1">
      <c r="A35" s="40">
        <v>2</v>
      </c>
      <c r="B35" s="72" t="s">
        <v>28</v>
      </c>
      <c r="C35" s="10" t="s">
        <v>51</v>
      </c>
      <c r="D35" s="11">
        <v>3</v>
      </c>
      <c r="E35" s="11">
        <f t="shared" si="18"/>
        <v>1</v>
      </c>
      <c r="F35" s="9">
        <f t="shared" si="19"/>
        <v>11</v>
      </c>
      <c r="G35" s="8" t="s">
        <v>54</v>
      </c>
      <c r="H35" s="11">
        <v>3</v>
      </c>
      <c r="I35" s="11">
        <f t="shared" si="20"/>
        <v>1</v>
      </c>
      <c r="J35" s="9">
        <f t="shared" si="21"/>
        <v>12</v>
      </c>
      <c r="K35" s="14" t="s">
        <v>57</v>
      </c>
      <c r="L35" s="11">
        <v>3</v>
      </c>
      <c r="M35" s="11">
        <f t="shared" si="22"/>
        <v>1</v>
      </c>
      <c r="N35" s="9">
        <f t="shared" si="23"/>
        <v>13</v>
      </c>
    </row>
    <row r="36" spans="1:14" ht="30" customHeight="1" thickBot="1">
      <c r="A36" s="40">
        <v>3</v>
      </c>
      <c r="B36" s="71" t="s">
        <v>27</v>
      </c>
      <c r="C36" s="14" t="s">
        <v>52</v>
      </c>
      <c r="D36" s="11">
        <v>2</v>
      </c>
      <c r="E36" s="11">
        <f t="shared" si="18"/>
        <v>2</v>
      </c>
      <c r="F36" s="9">
        <f t="shared" si="19"/>
        <v>22</v>
      </c>
      <c r="G36" s="8" t="s">
        <v>55</v>
      </c>
      <c r="H36" s="11">
        <v>2</v>
      </c>
      <c r="I36" s="11">
        <f t="shared" si="20"/>
        <v>2</v>
      </c>
      <c r="J36" s="9">
        <f t="shared" si="21"/>
        <v>24</v>
      </c>
      <c r="K36" s="14" t="s">
        <v>58</v>
      </c>
      <c r="L36" s="11">
        <v>2</v>
      </c>
      <c r="M36" s="11">
        <f t="shared" si="22"/>
        <v>2</v>
      </c>
      <c r="N36" s="9">
        <f t="shared" si="23"/>
        <v>26</v>
      </c>
    </row>
    <row r="37" spans="1:14" ht="30" customHeight="1" thickBot="1">
      <c r="A37" s="40">
        <v>4</v>
      </c>
      <c r="B37" s="64" t="s">
        <v>30</v>
      </c>
      <c r="C37" s="14" t="s">
        <v>53</v>
      </c>
      <c r="D37" s="11">
        <v>1</v>
      </c>
      <c r="E37" s="11">
        <f t="shared" si="18"/>
        <v>3</v>
      </c>
      <c r="F37" s="9">
        <f t="shared" si="19"/>
        <v>27</v>
      </c>
      <c r="G37" s="8" t="s">
        <v>56</v>
      </c>
      <c r="H37" s="11">
        <v>1</v>
      </c>
      <c r="I37" s="11">
        <f t="shared" si="20"/>
        <v>3</v>
      </c>
      <c r="J37" s="9">
        <f t="shared" si="21"/>
        <v>30</v>
      </c>
      <c r="K37" s="14" t="s">
        <v>59</v>
      </c>
      <c r="L37" s="11">
        <v>1</v>
      </c>
      <c r="M37" s="11">
        <f t="shared" si="22"/>
        <v>3</v>
      </c>
      <c r="N37" s="9">
        <f t="shared" si="23"/>
        <v>33</v>
      </c>
    </row>
    <row r="38" spans="1:14" ht="30" customHeight="1" thickBot="1">
      <c r="A38" s="40">
        <v>5</v>
      </c>
      <c r="B38" s="75"/>
      <c r="C38" s="14"/>
      <c r="D38" s="11"/>
      <c r="E38" s="11">
        <f t="shared" si="18"/>
        <v>0</v>
      </c>
      <c r="F38" s="9">
        <f t="shared" si="19"/>
        <v>0</v>
      </c>
      <c r="G38" s="8"/>
      <c r="H38" s="11"/>
      <c r="I38" s="11">
        <f t="shared" si="20"/>
        <v>0</v>
      </c>
      <c r="J38" s="9">
        <f t="shared" si="21"/>
        <v>0</v>
      </c>
      <c r="K38" s="14"/>
      <c r="L38" s="11"/>
      <c r="M38" s="11">
        <f t="shared" si="22"/>
        <v>0</v>
      </c>
      <c r="N38" s="9">
        <f t="shared" si="23"/>
        <v>0</v>
      </c>
    </row>
    <row r="39" spans="1:14" ht="30" customHeight="1" thickBot="1">
      <c r="A39" s="41">
        <v>6</v>
      </c>
      <c r="B39" s="76"/>
      <c r="C39" s="17"/>
      <c r="D39" s="18"/>
      <c r="E39" s="18">
        <f t="shared" si="18"/>
        <v>0</v>
      </c>
      <c r="F39" s="16">
        <f t="shared" si="19"/>
        <v>0</v>
      </c>
      <c r="G39" s="15"/>
      <c r="H39" s="18"/>
      <c r="I39" s="18">
        <f t="shared" si="20"/>
        <v>0</v>
      </c>
      <c r="J39" s="16">
        <f t="shared" si="21"/>
        <v>0</v>
      </c>
      <c r="K39" s="17"/>
      <c r="L39" s="18"/>
      <c r="M39" s="18">
        <f t="shared" si="22"/>
        <v>0</v>
      </c>
      <c r="N39" s="16">
        <f t="shared" si="23"/>
        <v>0</v>
      </c>
    </row>
    <row r="40" spans="1:14" ht="30" customHeight="1">
      <c r="A40" s="31"/>
      <c r="B40" s="6"/>
      <c r="C40" s="30"/>
      <c r="D40" s="31"/>
      <c r="E40" s="31"/>
      <c r="F40" s="31"/>
      <c r="G40" s="34"/>
      <c r="H40" s="31"/>
      <c r="I40" s="31"/>
      <c r="J40" s="31"/>
      <c r="K40" s="30"/>
      <c r="L40" s="69"/>
      <c r="M40" s="69"/>
      <c r="N40" s="31"/>
    </row>
    <row r="41" spans="1:13" ht="30" customHeight="1">
      <c r="A41" s="5" t="s">
        <v>29</v>
      </c>
      <c r="B41" s="12"/>
      <c r="C41" s="34"/>
      <c r="D41" s="31"/>
      <c r="E41" s="30"/>
      <c r="F41" s="31"/>
      <c r="G41" s="30"/>
      <c r="H41" s="31"/>
      <c r="I41" s="31"/>
      <c r="J41" s="31"/>
      <c r="L41" s="70"/>
      <c r="M41" s="6"/>
    </row>
    <row r="42" ht="30" customHeight="1" thickBot="1"/>
    <row r="43" spans="1:14" ht="30" customHeight="1" thickBot="1">
      <c r="A43" s="13"/>
      <c r="B43" s="13"/>
      <c r="C43" s="36" t="s">
        <v>19</v>
      </c>
      <c r="D43" s="22"/>
      <c r="E43" s="22"/>
      <c r="F43" s="23"/>
      <c r="G43" s="36" t="s">
        <v>20</v>
      </c>
      <c r="H43" s="22"/>
      <c r="I43" s="22"/>
      <c r="J43" s="23"/>
      <c r="K43" s="37" t="s">
        <v>21</v>
      </c>
      <c r="L43" s="24"/>
      <c r="M43" s="24"/>
      <c r="N43" s="25"/>
    </row>
    <row r="44" spans="1:14" ht="30" customHeight="1" thickBot="1">
      <c r="A44" s="2" t="s">
        <v>0</v>
      </c>
      <c r="B44" s="2" t="s">
        <v>1</v>
      </c>
      <c r="C44" s="3" t="s">
        <v>2</v>
      </c>
      <c r="D44" s="1" t="s">
        <v>3</v>
      </c>
      <c r="E44" s="1" t="s">
        <v>4</v>
      </c>
      <c r="F44" s="4" t="s">
        <v>5</v>
      </c>
      <c r="G44" s="3" t="s">
        <v>2</v>
      </c>
      <c r="H44" s="1" t="s">
        <v>3</v>
      </c>
      <c r="I44" s="1" t="s">
        <v>4</v>
      </c>
      <c r="J44" s="4" t="s">
        <v>5</v>
      </c>
      <c r="K44" s="35" t="s">
        <v>2</v>
      </c>
      <c r="L44" s="28" t="s">
        <v>3</v>
      </c>
      <c r="M44" s="28" t="s">
        <v>4</v>
      </c>
      <c r="N44" s="29" t="s">
        <v>5</v>
      </c>
    </row>
    <row r="45" spans="1:14" ht="30" customHeight="1" thickBot="1">
      <c r="A45" s="40">
        <v>1</v>
      </c>
      <c r="B45" s="64"/>
      <c r="C45" s="54"/>
      <c r="D45" s="11"/>
      <c r="E45" s="11">
        <f aca="true" t="shared" si="24" ref="E45:E50">IF(D45&gt;0,($L$1+1)-D45,0)</f>
        <v>0</v>
      </c>
      <c r="F45" s="9">
        <f aca="true" t="shared" si="25" ref="F45:F50">SUM(N34+E45)</f>
        <v>0</v>
      </c>
      <c r="G45" s="10"/>
      <c r="H45" s="11"/>
      <c r="I45" s="11">
        <f aca="true" t="shared" si="26" ref="I45:I50">IF(H45&gt;0,($L$1+1)-H45,0)</f>
        <v>0</v>
      </c>
      <c r="J45" s="9">
        <f aca="true" t="shared" si="27" ref="J45:J50">SUM(F45+I45)</f>
        <v>0</v>
      </c>
      <c r="K45" s="20"/>
      <c r="L45" s="19"/>
      <c r="M45" s="11">
        <f aca="true" t="shared" si="28" ref="M45:M50">IF(L45&gt;0,($L$1+1)-L45,0)</f>
        <v>0</v>
      </c>
      <c r="N45" s="53">
        <f aca="true" t="shared" si="29" ref="N45:N50">SUM(J45+M45)</f>
        <v>0</v>
      </c>
    </row>
    <row r="46" spans="1:14" ht="30" customHeight="1" thickBot="1">
      <c r="A46" s="40">
        <v>2</v>
      </c>
      <c r="B46" s="72" t="s">
        <v>28</v>
      </c>
      <c r="C46" s="10" t="s">
        <v>67</v>
      </c>
      <c r="D46" s="11">
        <v>4</v>
      </c>
      <c r="E46" s="11">
        <f t="shared" si="24"/>
        <v>0</v>
      </c>
      <c r="F46" s="9">
        <f t="shared" si="25"/>
        <v>13</v>
      </c>
      <c r="G46" s="14" t="s">
        <v>62</v>
      </c>
      <c r="H46" s="11">
        <v>3</v>
      </c>
      <c r="I46" s="11">
        <f t="shared" si="26"/>
        <v>1</v>
      </c>
      <c r="J46" s="9">
        <f t="shared" si="27"/>
        <v>14</v>
      </c>
      <c r="K46" s="14" t="s">
        <v>65</v>
      </c>
      <c r="L46" s="11">
        <v>3</v>
      </c>
      <c r="M46" s="11">
        <f t="shared" si="28"/>
        <v>1</v>
      </c>
      <c r="N46" s="53">
        <f t="shared" si="29"/>
        <v>15</v>
      </c>
    </row>
    <row r="47" spans="1:14" ht="30" customHeight="1" thickBot="1">
      <c r="A47" s="40">
        <v>3</v>
      </c>
      <c r="B47" s="71" t="s">
        <v>27</v>
      </c>
      <c r="C47" s="14" t="s">
        <v>60</v>
      </c>
      <c r="D47" s="11">
        <v>2</v>
      </c>
      <c r="E47" s="11">
        <f t="shared" si="24"/>
        <v>2</v>
      </c>
      <c r="F47" s="9">
        <f t="shared" si="25"/>
        <v>28</v>
      </c>
      <c r="G47" s="14" t="s">
        <v>63</v>
      </c>
      <c r="H47" s="11">
        <v>2</v>
      </c>
      <c r="I47" s="11">
        <f t="shared" si="26"/>
        <v>2</v>
      </c>
      <c r="J47" s="9">
        <f t="shared" si="27"/>
        <v>30</v>
      </c>
      <c r="K47" s="14" t="s">
        <v>65</v>
      </c>
      <c r="L47" s="11">
        <v>2</v>
      </c>
      <c r="M47" s="11">
        <f t="shared" si="28"/>
        <v>2</v>
      </c>
      <c r="N47" s="53">
        <f t="shared" si="29"/>
        <v>32</v>
      </c>
    </row>
    <row r="48" spans="1:14" ht="30" customHeight="1" thickBot="1">
      <c r="A48" s="40">
        <v>4</v>
      </c>
      <c r="B48" s="64" t="s">
        <v>30</v>
      </c>
      <c r="C48" s="14" t="s">
        <v>61</v>
      </c>
      <c r="D48" s="11">
        <v>1</v>
      </c>
      <c r="E48" s="11">
        <f t="shared" si="24"/>
        <v>3</v>
      </c>
      <c r="F48" s="9">
        <f t="shared" si="25"/>
        <v>36</v>
      </c>
      <c r="G48" s="14" t="s">
        <v>64</v>
      </c>
      <c r="H48" s="11">
        <v>1</v>
      </c>
      <c r="I48" s="11">
        <f t="shared" si="26"/>
        <v>3</v>
      </c>
      <c r="J48" s="9">
        <f t="shared" si="27"/>
        <v>39</v>
      </c>
      <c r="K48" s="10" t="s">
        <v>66</v>
      </c>
      <c r="L48" s="11">
        <v>1</v>
      </c>
      <c r="M48" s="11">
        <f t="shared" si="28"/>
        <v>3</v>
      </c>
      <c r="N48" s="53">
        <f t="shared" si="29"/>
        <v>42</v>
      </c>
    </row>
    <row r="49" spans="1:14" ht="30" customHeight="1" thickBot="1">
      <c r="A49" s="40">
        <v>5</v>
      </c>
      <c r="B49" s="75"/>
      <c r="C49" s="14"/>
      <c r="D49" s="11"/>
      <c r="E49" s="11">
        <f t="shared" si="24"/>
        <v>0</v>
      </c>
      <c r="F49" s="9">
        <f t="shared" si="25"/>
        <v>0</v>
      </c>
      <c r="G49" s="14"/>
      <c r="H49" s="11"/>
      <c r="I49" s="11">
        <f t="shared" si="26"/>
        <v>0</v>
      </c>
      <c r="J49" s="9">
        <f t="shared" si="27"/>
        <v>0</v>
      </c>
      <c r="K49" s="14"/>
      <c r="L49" s="11"/>
      <c r="M49" s="11">
        <f t="shared" si="28"/>
        <v>0</v>
      </c>
      <c r="N49" s="53">
        <f t="shared" si="29"/>
        <v>0</v>
      </c>
    </row>
    <row r="50" spans="1:14" ht="30" customHeight="1" thickBot="1">
      <c r="A50" s="41">
        <v>6</v>
      </c>
      <c r="B50" s="76"/>
      <c r="C50" s="17"/>
      <c r="D50" s="18"/>
      <c r="E50" s="18">
        <f t="shared" si="24"/>
        <v>0</v>
      </c>
      <c r="F50" s="16">
        <f t="shared" si="25"/>
        <v>0</v>
      </c>
      <c r="G50" s="17"/>
      <c r="H50" s="18"/>
      <c r="I50" s="18">
        <f t="shared" si="26"/>
        <v>0</v>
      </c>
      <c r="J50" s="16">
        <f t="shared" si="27"/>
        <v>0</v>
      </c>
      <c r="K50" s="17"/>
      <c r="L50" s="26"/>
      <c r="M50" s="18">
        <f t="shared" si="28"/>
        <v>0</v>
      </c>
      <c r="N50" s="51">
        <f t="shared" si="29"/>
        <v>0</v>
      </c>
    </row>
    <row r="51" spans="1:12" ht="30" customHeight="1" thickBot="1">
      <c r="A51" s="33"/>
      <c r="B51" s="12"/>
      <c r="C51" s="30"/>
      <c r="D51" s="31"/>
      <c r="E51" s="31"/>
      <c r="F51" s="31"/>
      <c r="G51" s="34"/>
      <c r="H51" s="31"/>
      <c r="I51" s="31"/>
      <c r="J51" s="31"/>
      <c r="K51" s="34"/>
      <c r="L51" s="31"/>
    </row>
    <row r="52" spans="1:15" ht="30" customHeight="1" thickBot="1">
      <c r="A52" s="13"/>
      <c r="B52" s="13"/>
      <c r="C52" s="37" t="s">
        <v>22</v>
      </c>
      <c r="D52" s="22"/>
      <c r="E52" s="22"/>
      <c r="F52" s="23"/>
      <c r="G52" s="38" t="s">
        <v>6</v>
      </c>
      <c r="I52" s="42" t="s">
        <v>23</v>
      </c>
      <c r="J52" s="22"/>
      <c r="K52" s="44"/>
      <c r="L52" s="22"/>
      <c r="M52" s="45"/>
      <c r="N52" s="43"/>
      <c r="O52" s="13"/>
    </row>
    <row r="53" spans="1:15" ht="30" customHeight="1" thickBot="1">
      <c r="A53" s="27" t="s">
        <v>0</v>
      </c>
      <c r="B53" s="2" t="s">
        <v>1</v>
      </c>
      <c r="C53" s="7" t="s">
        <v>2</v>
      </c>
      <c r="D53" s="1" t="s">
        <v>3</v>
      </c>
      <c r="E53" s="1" t="s">
        <v>4</v>
      </c>
      <c r="F53" s="4" t="s">
        <v>5</v>
      </c>
      <c r="G53" s="39" t="s">
        <v>3</v>
      </c>
      <c r="I53" s="13"/>
      <c r="J53" s="56" t="s">
        <v>0</v>
      </c>
      <c r="K53" s="57" t="s">
        <v>24</v>
      </c>
      <c r="L53" s="61"/>
      <c r="M53" s="56" t="s">
        <v>2</v>
      </c>
      <c r="N53" s="58" t="s">
        <v>3</v>
      </c>
      <c r="O53" s="13"/>
    </row>
    <row r="54" spans="1:15" ht="30" customHeight="1" thickBot="1">
      <c r="A54" s="40">
        <v>1</v>
      </c>
      <c r="B54" s="64"/>
      <c r="C54" s="10"/>
      <c r="D54" s="11"/>
      <c r="E54" s="11">
        <f aca="true" t="shared" si="30" ref="E54:E59">IF(D54&gt;0,($L$1+1)-D54,0)</f>
        <v>0</v>
      </c>
      <c r="F54" s="9">
        <f aca="true" t="shared" si="31" ref="F54:F59">SUM(N45+E54)</f>
        <v>0</v>
      </c>
      <c r="G54" s="81"/>
      <c r="I54" s="13"/>
      <c r="J54" s="40">
        <v>1</v>
      </c>
      <c r="K54" s="77"/>
      <c r="L54" s="78"/>
      <c r="M54" s="62"/>
      <c r="N54" s="65"/>
      <c r="O54" s="13"/>
    </row>
    <row r="55" spans="1:15" s="60" customFormat="1" ht="30" customHeight="1" thickBot="1">
      <c r="A55" s="40">
        <v>2</v>
      </c>
      <c r="B55" s="72" t="s">
        <v>28</v>
      </c>
      <c r="C55" s="14" t="s">
        <v>68</v>
      </c>
      <c r="D55" s="11">
        <v>2</v>
      </c>
      <c r="E55" s="11">
        <f t="shared" si="30"/>
        <v>2</v>
      </c>
      <c r="F55" s="9">
        <f t="shared" si="31"/>
        <v>17</v>
      </c>
      <c r="G55" s="82" t="s">
        <v>71</v>
      </c>
      <c r="I55" s="59"/>
      <c r="J55" s="40">
        <v>2</v>
      </c>
      <c r="K55" s="79" t="s">
        <v>28</v>
      </c>
      <c r="L55" s="80"/>
      <c r="M55" s="62" t="s">
        <v>72</v>
      </c>
      <c r="N55" s="65">
        <v>3</v>
      </c>
      <c r="O55" s="59"/>
    </row>
    <row r="56" spans="1:15" ht="30" customHeight="1" thickBot="1">
      <c r="A56" s="40">
        <v>3</v>
      </c>
      <c r="B56" s="71" t="s">
        <v>27</v>
      </c>
      <c r="C56" s="14" t="s">
        <v>69</v>
      </c>
      <c r="D56" s="11">
        <v>1</v>
      </c>
      <c r="E56" s="11">
        <f t="shared" si="30"/>
        <v>3</v>
      </c>
      <c r="F56" s="9">
        <f t="shared" si="31"/>
        <v>35</v>
      </c>
      <c r="G56" s="82" t="s">
        <v>70</v>
      </c>
      <c r="I56" s="13"/>
      <c r="J56" s="40">
        <v>3</v>
      </c>
      <c r="K56" s="77" t="s">
        <v>31</v>
      </c>
      <c r="L56" s="78"/>
      <c r="M56" s="62" t="s">
        <v>73</v>
      </c>
      <c r="N56" s="65">
        <v>2</v>
      </c>
      <c r="O56" s="13"/>
    </row>
    <row r="57" spans="1:15" ht="30" customHeight="1" thickBot="1">
      <c r="A57" s="40">
        <v>4</v>
      </c>
      <c r="B57" s="64" t="s">
        <v>30</v>
      </c>
      <c r="C57" s="55">
        <v>38.75</v>
      </c>
      <c r="D57" s="11">
        <v>3</v>
      </c>
      <c r="E57" s="11">
        <f t="shared" si="30"/>
        <v>1</v>
      </c>
      <c r="F57" s="9">
        <f t="shared" si="31"/>
        <v>43</v>
      </c>
      <c r="G57" s="83">
        <v>1</v>
      </c>
      <c r="I57" s="13"/>
      <c r="J57" s="40">
        <v>4</v>
      </c>
      <c r="K57" s="77" t="s">
        <v>30</v>
      </c>
      <c r="L57" s="78"/>
      <c r="M57" s="62" t="s">
        <v>74</v>
      </c>
      <c r="N57" s="65">
        <v>1</v>
      </c>
      <c r="O57" s="13"/>
    </row>
    <row r="58" spans="1:15" ht="30" customHeight="1" thickBot="1">
      <c r="A58" s="40">
        <v>5</v>
      </c>
      <c r="B58" s="75"/>
      <c r="C58" s="14"/>
      <c r="D58" s="11"/>
      <c r="E58" s="11">
        <f t="shared" si="30"/>
        <v>0</v>
      </c>
      <c r="F58" s="9">
        <f t="shared" si="31"/>
        <v>0</v>
      </c>
      <c r="G58" s="84"/>
      <c r="I58" s="13"/>
      <c r="J58" s="40">
        <v>5</v>
      </c>
      <c r="K58" s="77"/>
      <c r="L58" s="78"/>
      <c r="M58" s="62"/>
      <c r="N58" s="65"/>
      <c r="O58" s="13"/>
    </row>
    <row r="59" spans="1:15" ht="30" customHeight="1" thickBot="1">
      <c r="A59" s="41">
        <v>6</v>
      </c>
      <c r="B59" s="76"/>
      <c r="C59" s="17"/>
      <c r="D59" s="18"/>
      <c r="E59" s="18">
        <f t="shared" si="30"/>
        <v>0</v>
      </c>
      <c r="F59" s="16">
        <f t="shared" si="31"/>
        <v>0</v>
      </c>
      <c r="G59" s="85"/>
      <c r="I59" s="13"/>
      <c r="J59" s="41">
        <v>6</v>
      </c>
      <c r="K59" s="79"/>
      <c r="L59" s="80"/>
      <c r="M59" s="63"/>
      <c r="N59" s="66"/>
      <c r="O59" s="13"/>
    </row>
    <row r="60" spans="9:15" ht="15">
      <c r="I60" s="13"/>
      <c r="J60" s="13"/>
      <c r="O60" s="13"/>
    </row>
  </sheetData>
  <sheetProtection/>
  <mergeCells count="6">
    <mergeCell ref="K54:L54"/>
    <mergeCell ref="K56:L56"/>
    <mergeCell ref="K57:L57"/>
    <mergeCell ref="K58:L58"/>
    <mergeCell ref="K59:L59"/>
    <mergeCell ref="K55:L55"/>
  </mergeCells>
  <printOptions gridLines="1"/>
  <pageMargins left="0.11811023622047245" right="0.11811023622047245" top="0.7874015748031497" bottom="0.1968503937007874" header="0.11811023622047245" footer="0.5118110236220472"/>
  <pageSetup horizontalDpi="600" verticalDpi="600" orientation="landscape" paperSize="9" scale="80" r:id="rId1"/>
  <headerFooter alignWithMargins="0">
    <oddHeader>&amp;RPage &amp;P</oddHeader>
  </headerFooter>
  <rowBreaks count="2" manualBreakCount="2">
    <brk id="20" max="255" man="1"/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Bingley Swimming Club First Schools</dc:title>
  <dc:subject>Gala Results</dc:subject>
  <dc:creator>Arthur Normington</dc:creator>
  <cp:keywords/>
  <dc:description/>
  <cp:lastModifiedBy>Acer</cp:lastModifiedBy>
  <cp:lastPrinted>2009-01-08T19:09:24Z</cp:lastPrinted>
  <dcterms:created xsi:type="dcterms:W3CDTF">2001-06-25T17:15:00Z</dcterms:created>
  <dcterms:modified xsi:type="dcterms:W3CDTF">2018-03-18T14:04:32Z</dcterms:modified>
  <cp:category/>
  <cp:version/>
  <cp:contentType/>
  <cp:contentStatus/>
</cp:coreProperties>
</file>